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8\"/>
    </mc:Choice>
  </mc:AlternateContent>
  <xr:revisionPtr revIDLastSave="0" documentId="13_ncr:1_{7028F2DD-4940-43E2-BF2D-035148B17CC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odificado" sheetId="1" r:id="rId1"/>
    <sheet name="Catálogo Nuevo" sheetId="2" r:id="rId2"/>
    <sheet name="Guía Nuevo" sheetId="3" r:id="rId3"/>
  </sheets>
  <definedNames>
    <definedName name="_xlnm._FilterDatabase" localSheetId="1">'Catálogo Nuevo'!$F$4:$N$4</definedName>
    <definedName name="_xlnm._FilterDatabase" localSheetId="0">Codificado!$B$3:$O$108</definedName>
    <definedName name="_xlnm._FilterDatabase" localSheetId="2">'Guía Nuevo'!$B$11:$E$61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0" i="2" l="1"/>
  <c r="J99" i="2"/>
  <c r="J98" i="2"/>
  <c r="J97" i="2"/>
  <c r="J96" i="2"/>
  <c r="J95" i="2"/>
  <c r="J94" i="2"/>
  <c r="J93" i="2"/>
  <c r="D93" i="2"/>
  <c r="D94" i="2" s="1"/>
  <c r="D95" i="2" s="1"/>
  <c r="D96" i="2" s="1"/>
  <c r="D97" i="2" s="1"/>
  <c r="D98" i="2" s="1"/>
  <c r="D99" i="2" s="1"/>
  <c r="D100" i="2" s="1"/>
  <c r="J92" i="2"/>
  <c r="D92" i="2"/>
  <c r="J91" i="2"/>
  <c r="D91" i="2"/>
  <c r="J90" i="2"/>
  <c r="J89" i="2"/>
  <c r="D89" i="2"/>
  <c r="D90" i="2" s="1"/>
  <c r="J88" i="2"/>
  <c r="D88" i="2"/>
  <c r="J87" i="2"/>
  <c r="D87" i="2"/>
  <c r="J86" i="2"/>
  <c r="D86" i="2"/>
  <c r="J85" i="2"/>
  <c r="D85" i="2"/>
  <c r="J84" i="2"/>
  <c r="D84" i="2"/>
  <c r="J83" i="2"/>
  <c r="J82" i="2"/>
  <c r="J81" i="2"/>
  <c r="J80" i="2"/>
  <c r="J79" i="2"/>
  <c r="J78" i="2"/>
  <c r="J77" i="2"/>
  <c r="J76" i="2"/>
  <c r="J75" i="2"/>
  <c r="J74" i="2"/>
  <c r="D74" i="2"/>
  <c r="D75" i="2" s="1"/>
  <c r="D76" i="2" s="1"/>
  <c r="D77" i="2" s="1"/>
  <c r="D78" i="2" s="1"/>
  <c r="D79" i="2" s="1"/>
  <c r="D80" i="2" s="1"/>
  <c r="D81" i="2" s="1"/>
  <c r="J73" i="2"/>
  <c r="D73" i="2"/>
  <c r="J72" i="2"/>
  <c r="D72" i="2"/>
  <c r="J71" i="2"/>
  <c r="J70" i="2"/>
  <c r="D70" i="2"/>
  <c r="D71" i="2" s="1"/>
  <c r="J69" i="2"/>
  <c r="D69" i="2"/>
  <c r="J68" i="2"/>
  <c r="D68" i="2"/>
  <c r="J67" i="2"/>
  <c r="J66" i="2"/>
  <c r="D66" i="2"/>
  <c r="D67" i="2" s="1"/>
  <c r="J65" i="2"/>
  <c r="D65" i="2"/>
  <c r="J64" i="2"/>
  <c r="D64" i="2"/>
  <c r="J63" i="2"/>
  <c r="D63" i="2"/>
  <c r="J62" i="2"/>
  <c r="D62" i="2"/>
  <c r="J61" i="2"/>
  <c r="D61" i="2"/>
  <c r="J60" i="2"/>
  <c r="J59" i="2"/>
  <c r="D59" i="2"/>
  <c r="D60" i="2" s="1"/>
  <c r="J58" i="2"/>
  <c r="D58" i="2"/>
  <c r="J57" i="2"/>
  <c r="D57" i="2"/>
  <c r="J56" i="2"/>
  <c r="D56" i="2"/>
  <c r="J55" i="2"/>
  <c r="J54" i="2"/>
  <c r="D54" i="2"/>
  <c r="D55" i="2" s="1"/>
  <c r="J53" i="2"/>
  <c r="J52" i="2"/>
  <c r="J51" i="2"/>
  <c r="J50" i="2"/>
  <c r="D50" i="2"/>
  <c r="D51" i="2" s="1"/>
  <c r="D52" i="2" s="1"/>
  <c r="D53" i="2" s="1"/>
  <c r="J49" i="2"/>
  <c r="J48" i="2"/>
  <c r="J47" i="2"/>
  <c r="D47" i="2"/>
  <c r="D48" i="2" s="1"/>
  <c r="D49" i="2" s="1"/>
  <c r="J46" i="2"/>
  <c r="D46" i="2"/>
  <c r="J45" i="2"/>
  <c r="D45" i="2"/>
  <c r="J44" i="2"/>
  <c r="D44" i="2"/>
  <c r="J43" i="2"/>
  <c r="J42" i="2"/>
  <c r="J41" i="2"/>
  <c r="J40" i="2"/>
  <c r="J39" i="2"/>
  <c r="D39" i="2"/>
  <c r="D40" i="2" s="1"/>
  <c r="D41" i="2" s="1"/>
  <c r="D42" i="2" s="1"/>
  <c r="D43" i="2" s="1"/>
  <c r="J38" i="2"/>
  <c r="J37" i="2"/>
  <c r="J36" i="2"/>
  <c r="J35" i="2"/>
  <c r="J34" i="2"/>
  <c r="J33" i="2"/>
  <c r="J32" i="2"/>
  <c r="J31" i="2"/>
  <c r="J30" i="2"/>
  <c r="J29" i="2"/>
  <c r="J28" i="2"/>
  <c r="J27" i="2"/>
  <c r="D27" i="2"/>
  <c r="D28" i="2" s="1"/>
  <c r="D29" i="2" s="1"/>
  <c r="D30" i="2" s="1"/>
  <c r="D31" i="2" s="1"/>
  <c r="D32" i="2" s="1"/>
  <c r="D33" i="2" s="1"/>
  <c r="D34" i="2" s="1"/>
  <c r="D35" i="2" s="1"/>
  <c r="J26" i="2"/>
  <c r="J25" i="2"/>
  <c r="J24" i="2"/>
  <c r="D24" i="2"/>
  <c r="D25" i="2" s="1"/>
  <c r="D26" i="2" s="1"/>
  <c r="J23" i="2"/>
  <c r="J22" i="2"/>
  <c r="J21" i="2"/>
  <c r="J20" i="2"/>
  <c r="D20" i="2"/>
  <c r="D21" i="2" s="1"/>
  <c r="D22" i="2" s="1"/>
  <c r="D23" i="2" s="1"/>
  <c r="J19" i="2"/>
  <c r="D19" i="2"/>
  <c r="J18" i="2"/>
  <c r="J17" i="2"/>
  <c r="J16" i="2"/>
  <c r="J15" i="2"/>
  <c r="D15" i="2"/>
  <c r="D16" i="2" s="1"/>
  <c r="D17" i="2" s="1"/>
  <c r="D18" i="2" s="1"/>
  <c r="J14" i="2"/>
  <c r="J13" i="2"/>
  <c r="J12" i="2"/>
  <c r="J11" i="2"/>
  <c r="J10" i="2"/>
  <c r="J9" i="2"/>
  <c r="J8" i="2"/>
  <c r="D8" i="2"/>
  <c r="D9" i="2" s="1"/>
  <c r="D10" i="2" s="1"/>
  <c r="D11" i="2" s="1"/>
  <c r="D12" i="2" s="1"/>
  <c r="D13" i="2" s="1"/>
  <c r="J7" i="2"/>
  <c r="D7" i="2"/>
  <c r="J6" i="2"/>
  <c r="D6" i="2"/>
  <c r="J5" i="2"/>
  <c r="F3" i="2"/>
  <c r="S108" i="1"/>
  <c r="S107" i="1"/>
  <c r="R107" i="1"/>
  <c r="S106" i="1"/>
  <c r="R102" i="1"/>
  <c r="R103" i="1" s="1"/>
  <c r="R104" i="1" s="1"/>
  <c r="R96" i="1"/>
  <c r="R97" i="1" s="1"/>
  <c r="R95" i="1"/>
  <c r="R92" i="1"/>
  <c r="R90" i="1"/>
  <c r="R88" i="1"/>
  <c r="R86" i="1"/>
  <c r="R83" i="1"/>
  <c r="R84" i="1" s="1"/>
  <c r="R80" i="1"/>
  <c r="R75" i="1"/>
  <c r="R76" i="1" s="1"/>
  <c r="R77" i="1" s="1"/>
  <c r="R78" i="1" s="1"/>
  <c r="R70" i="1"/>
  <c r="R71" i="1" s="1"/>
  <c r="Q70" i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R66" i="1"/>
  <c r="R67" i="1" s="1"/>
  <c r="R68" i="1" s="1"/>
  <c r="R69" i="1" s="1"/>
  <c r="Q66" i="1"/>
  <c r="Q67" i="1" s="1"/>
  <c r="Q68" i="1" s="1"/>
  <c r="Q69" i="1" s="1"/>
  <c r="R65" i="1"/>
  <c r="Q65" i="1"/>
  <c r="R60" i="1"/>
  <c r="R61" i="1" s="1"/>
  <c r="R57" i="1"/>
  <c r="R58" i="1" s="1"/>
  <c r="Q55" i="1"/>
  <c r="Q56" i="1" s="1"/>
  <c r="Q57" i="1" s="1"/>
  <c r="Q58" i="1" s="1"/>
  <c r="Q59" i="1" s="1"/>
  <c r="Q60" i="1" s="1"/>
  <c r="Q61" i="1" s="1"/>
  <c r="Q62" i="1" s="1"/>
  <c r="Q63" i="1" s="1"/>
  <c r="R54" i="1"/>
  <c r="R52" i="1"/>
  <c r="R53" i="1" s="1"/>
  <c r="Q52" i="1"/>
  <c r="Q53" i="1" s="1"/>
  <c r="Q54" i="1" s="1"/>
  <c r="R47" i="1"/>
  <c r="R48" i="1" s="1"/>
  <c r="R49" i="1" s="1"/>
  <c r="Q44" i="1"/>
  <c r="Q45" i="1" s="1"/>
  <c r="Q46" i="1" s="1"/>
  <c r="Q47" i="1" s="1"/>
  <c r="Q48" i="1" s="1"/>
  <c r="Q49" i="1" s="1"/>
  <c r="Q50" i="1" s="1"/>
  <c r="Q43" i="1"/>
  <c r="R39" i="1"/>
  <c r="R40" i="1" s="1"/>
  <c r="R41" i="1" s="1"/>
  <c r="R42" i="1" s="1"/>
  <c r="R37" i="1"/>
  <c r="R34" i="1"/>
  <c r="Q34" i="1"/>
  <c r="Q35" i="1" s="1"/>
  <c r="Q36" i="1" s="1"/>
  <c r="Q37" i="1" s="1"/>
  <c r="Q38" i="1" s="1"/>
  <c r="Q39" i="1" s="1"/>
  <c r="Q40" i="1" s="1"/>
  <c r="Q41" i="1" s="1"/>
  <c r="Q42" i="1" s="1"/>
  <c r="Q33" i="1"/>
  <c r="R32" i="1"/>
  <c r="Q32" i="1"/>
  <c r="R28" i="1"/>
  <c r="R26" i="1"/>
  <c r="R22" i="1"/>
  <c r="R23" i="1" s="1"/>
  <c r="R24" i="1" s="1"/>
  <c r="R25" i="1" s="1"/>
  <c r="R20" i="1"/>
  <c r="R21" i="1" s="1"/>
  <c r="R19" i="1"/>
  <c r="Q18" i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R14" i="1"/>
  <c r="R15" i="1" s="1"/>
  <c r="R16" i="1" s="1"/>
  <c r="Q13" i="1"/>
  <c r="Q14" i="1" s="1"/>
  <c r="Q15" i="1" s="1"/>
  <c r="Q16" i="1" s="1"/>
  <c r="Q12" i="1"/>
  <c r="Q7" i="1"/>
  <c r="Q8" i="1" s="1"/>
  <c r="Q9" i="1" s="1"/>
  <c r="Q10" i="1" s="1"/>
  <c r="Q11" i="1" s="1"/>
</calcChain>
</file>

<file path=xl/sharedStrings.xml><?xml version="1.0" encoding="utf-8"?>
<sst xmlns="http://schemas.openxmlformats.org/spreadsheetml/2006/main" count="1183" uniqueCount="382">
  <si>
    <t xml:space="preserve">                                 Cuadro General de Clasificación Archivística 
                         Fondo Documental: Municipio de León</t>
  </si>
  <si>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</si>
  <si>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</si>
  <si>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</si>
  <si>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</si>
  <si>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</si>
  <si>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</si>
  <si>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</si>
  <si>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</si>
  <si>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</si>
  <si>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</si>
  <si>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</si>
  <si>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</si>
  <si>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</si>
  <si>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</si>
  <si>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ML</t>
  </si>
  <si>
    <t>Municipio de León</t>
  </si>
  <si>
    <t xml:space="preserve">Academia Metropolitana de Seguridad Pública de León </t>
  </si>
  <si>
    <t>01</t>
  </si>
  <si>
    <t>Dirección General</t>
  </si>
  <si>
    <t>00</t>
  </si>
  <si>
    <t>017</t>
  </si>
  <si>
    <t>Correspondencia</t>
  </si>
  <si>
    <t>Oficios</t>
  </si>
  <si>
    <t>20ML.5058/01.00/017.01</t>
  </si>
  <si>
    <t>Subdirección Operativa</t>
  </si>
  <si>
    <t>Enviados</t>
  </si>
  <si>
    <t>20ML.5058/01.01/017.01</t>
  </si>
  <si>
    <t>02</t>
  </si>
  <si>
    <t>Recibidos</t>
  </si>
  <si>
    <t>20ML.5058/01.01/017.02</t>
  </si>
  <si>
    <t>033</t>
  </si>
  <si>
    <t>Informes</t>
  </si>
  <si>
    <t>Listas</t>
  </si>
  <si>
    <t>20ML.5058/01.01/033.01</t>
  </si>
  <si>
    <t>036</t>
  </si>
  <si>
    <t>Inspección y vigilancia</t>
  </si>
  <si>
    <t>Control de entradas y salidas</t>
  </si>
  <si>
    <t>20ML.5058/01.01/036.01</t>
  </si>
  <si>
    <t>052</t>
  </si>
  <si>
    <t>Recursos humanos</t>
  </si>
  <si>
    <t>Control de asistencia</t>
  </si>
  <si>
    <t>20ML.5058/01.01/052.01</t>
  </si>
  <si>
    <t>054</t>
  </si>
  <si>
    <t>Sanciones</t>
  </si>
  <si>
    <t>Boletas de arresto</t>
  </si>
  <si>
    <t>20ML.5058/01.01/054.01</t>
  </si>
  <si>
    <t>056</t>
  </si>
  <si>
    <t>Servicios operativos</t>
  </si>
  <si>
    <t>Apoyos extraordinarios</t>
  </si>
  <si>
    <t>20ML.5058/01.01/056.01</t>
  </si>
  <si>
    <t>175</t>
  </si>
  <si>
    <t>Archivo</t>
  </si>
  <si>
    <t>Transferencias primarias</t>
  </si>
  <si>
    <t>20ML.5058/01.01/175.01</t>
  </si>
  <si>
    <t>283</t>
  </si>
  <si>
    <t>Control interno</t>
  </si>
  <si>
    <t>Recibos de uniformes</t>
  </si>
  <si>
    <t>20ML.5058/01.01/283.01</t>
  </si>
  <si>
    <t>Bitácoras</t>
  </si>
  <si>
    <t>20ML.5058/01.01/283.02</t>
  </si>
  <si>
    <t>03</t>
  </si>
  <si>
    <t>Entrada y salida de armamento</t>
  </si>
  <si>
    <t>20ML.5058/01.01/283.03</t>
  </si>
  <si>
    <t>04</t>
  </si>
  <si>
    <t>Oficios de comisión</t>
  </si>
  <si>
    <t>20ML.5058/01.01/283.04</t>
  </si>
  <si>
    <t>Dirección Académica</t>
  </si>
  <si>
    <t>002</t>
  </si>
  <si>
    <t>Adquisiciones</t>
  </si>
  <si>
    <t>Requisición de insumos de oficina</t>
  </si>
  <si>
    <t>20ML.5058/01.02/002.01</t>
  </si>
  <si>
    <t>Dirección administrativa</t>
  </si>
  <si>
    <t>20ML.5058/01.02/017.01</t>
  </si>
  <si>
    <t>Dirección de SIDEPOL</t>
  </si>
  <si>
    <t>20ML.5058/01.02/017.02</t>
  </si>
  <si>
    <t>Dirección general</t>
  </si>
  <si>
    <t>20ML.5058/01.02/017.03</t>
  </si>
  <si>
    <t>Coordinación jurídica</t>
  </si>
  <si>
    <t>20ML.5058/01.02/017.04</t>
  </si>
  <si>
    <t>05</t>
  </si>
  <si>
    <t>Oficios CEFOPOL</t>
  </si>
  <si>
    <t>20ML.5058/01.02/017.05</t>
  </si>
  <si>
    <t>06</t>
  </si>
  <si>
    <t>Oficios FORTASEG</t>
  </si>
  <si>
    <t>20ML.5058/01.02/017.06</t>
  </si>
  <si>
    <t>07</t>
  </si>
  <si>
    <t>Oficios externos</t>
  </si>
  <si>
    <t>20ML.5058/01.02/017.07</t>
  </si>
  <si>
    <t>08</t>
  </si>
  <si>
    <t>Oficios de subdirección operativa</t>
  </si>
  <si>
    <t>20ML.5058/01.02/017.08</t>
  </si>
  <si>
    <t>09</t>
  </si>
  <si>
    <t>20ML.5058/01.02/017.09</t>
  </si>
  <si>
    <t>050</t>
  </si>
  <si>
    <t>Programas</t>
  </si>
  <si>
    <t>Capacitación</t>
  </si>
  <si>
    <t>20ML.5058/01.02/050.01</t>
  </si>
  <si>
    <t>Programa de gobierno</t>
  </si>
  <si>
    <t>20ML.5058/01.02/050.02</t>
  </si>
  <si>
    <t>Expedientes de cadetes y elementos en activo</t>
  </si>
  <si>
    <t>20ML.5058/01.02/052.01</t>
  </si>
  <si>
    <t>20ML.5058/01.02/175.01</t>
  </si>
  <si>
    <t>Dirección De SIDEPOL</t>
  </si>
  <si>
    <t>Solicitud de insumos del área médica</t>
  </si>
  <si>
    <t>20ML.5058/01.03/002.01</t>
  </si>
  <si>
    <t>20ML.5058/01.03/002.02</t>
  </si>
  <si>
    <t>20ML.5058/01.03/017.01</t>
  </si>
  <si>
    <t>20ML.5058/01.03/017.02</t>
  </si>
  <si>
    <t>Reportes semanales de aspirantes de nuevo ingreso</t>
  </si>
  <si>
    <t>20ML.5058/01.03/033.01</t>
  </si>
  <si>
    <t>049</t>
  </si>
  <si>
    <t>027</t>
  </si>
  <si>
    <t>Evaluación</t>
  </si>
  <si>
    <t>Evaluaciones físico atléticas nuevo ingreso</t>
  </si>
  <si>
    <t>20ML.5058/01.03/027.01</t>
  </si>
  <si>
    <t>Lista de personal operativo que participo en convocatorias de ascenso</t>
  </si>
  <si>
    <t>20ML.5058/01.03/027.02</t>
  </si>
  <si>
    <t>Expedientes de personal</t>
  </si>
  <si>
    <t>20ML.5058/01.03/052.01</t>
  </si>
  <si>
    <t>Altas y bajas de personal operativo</t>
  </si>
  <si>
    <t>20ML.5058/01.03/052.02</t>
  </si>
  <si>
    <t>Oficios de altas de personal nuevo ingreso</t>
  </si>
  <si>
    <t>20ML.5058/01.03/052.03</t>
  </si>
  <si>
    <t>Propuestas de altas de reingreso</t>
  </si>
  <si>
    <t>20ML.5058/01.03/052.04</t>
  </si>
  <si>
    <t>Registros de interesados y agenda</t>
  </si>
  <si>
    <t>20ML.5058/01.03/052.05</t>
  </si>
  <si>
    <t>053</t>
  </si>
  <si>
    <t>Riesgos de trabajo</t>
  </si>
  <si>
    <t>Formatos de AS-1</t>
  </si>
  <si>
    <t>20ML.5058/01.03/053.01</t>
  </si>
  <si>
    <t>057</t>
  </si>
  <si>
    <t>Consejo directivo , comisión y comité</t>
  </si>
  <si>
    <t>Actas</t>
  </si>
  <si>
    <t>20ML.5058/01.03/057.01</t>
  </si>
  <si>
    <t>279</t>
  </si>
  <si>
    <t>Revisión y certificación médica</t>
  </si>
  <si>
    <t>Relación de atención a enfermedades y lesiones</t>
  </si>
  <si>
    <t>20ML.5058/01.03/279.01</t>
  </si>
  <si>
    <t>Agenda diaria de evaluados nuevo ingreso</t>
  </si>
  <si>
    <t>20ML.5058/01.03/283.01</t>
  </si>
  <si>
    <t>Oficios de evaluaciones a CECCEG nuevo ingreso</t>
  </si>
  <si>
    <t>20ML.5058/01.03/283.02</t>
  </si>
  <si>
    <t>Comprobante de cartillas entregadas</t>
  </si>
  <si>
    <t>20ML.5058/01.03/283.03</t>
  </si>
  <si>
    <t>Notificaciones no aprobadas ante CECCEG</t>
  </si>
  <si>
    <t>20ML.5058/01.03/283.04</t>
  </si>
  <si>
    <t>20ML.5058/01.03/175.01</t>
  </si>
  <si>
    <t xml:space="preserve">Coordinación Jurídica </t>
  </si>
  <si>
    <t>006</t>
  </si>
  <si>
    <t>Asuntos contenciosos</t>
  </si>
  <si>
    <t>Civiles</t>
  </si>
  <si>
    <t>20ML.5058/01.04/006.01</t>
  </si>
  <si>
    <t>Penales</t>
  </si>
  <si>
    <t>20ML.5058/01.04/006.02</t>
  </si>
  <si>
    <t>Laborales</t>
  </si>
  <si>
    <t>20ML.5058/01.04/006.03</t>
  </si>
  <si>
    <t>Administrativos</t>
  </si>
  <si>
    <t>20ML.5058/01.04/006.04</t>
  </si>
  <si>
    <t>010</t>
  </si>
  <si>
    <t>Atención a quejas y  denuncias</t>
  </si>
  <si>
    <t>20ML.5058/01.04/010.00</t>
  </si>
  <si>
    <t>012</t>
  </si>
  <si>
    <t>Atención a requerimientos</t>
  </si>
  <si>
    <t>Auditorías</t>
  </si>
  <si>
    <t>20ML.5058/01.04/012.01</t>
  </si>
  <si>
    <t>Información pública</t>
  </si>
  <si>
    <t>20ML.5058/01.04/012.02</t>
  </si>
  <si>
    <t>Información pública de oficio</t>
  </si>
  <si>
    <t>20ML.5058/01.04/012.03</t>
  </si>
  <si>
    <t>015</t>
  </si>
  <si>
    <t>Contratos y convenios</t>
  </si>
  <si>
    <t>Honorarios asimilados</t>
  </si>
  <si>
    <t>20ML.5058/01.04/015.01</t>
  </si>
  <si>
    <t>Contratos de colaboración con municipios</t>
  </si>
  <si>
    <t>20ML.5058/01.04/015.02</t>
  </si>
  <si>
    <t>Convenios de colaboración con municipios</t>
  </si>
  <si>
    <t>20ML.5058/01.04/015.03</t>
  </si>
  <si>
    <t>20ML.5058/01.04/057.01</t>
  </si>
  <si>
    <t>20ML.5058/01.04/175.01</t>
  </si>
  <si>
    <t>Dirección Administrativa</t>
  </si>
  <si>
    <t>Papelería y consumibles</t>
  </si>
  <si>
    <t>20ML.5058/01.05/002.01</t>
  </si>
  <si>
    <t>Mobiliario</t>
  </si>
  <si>
    <t>20ML.5058/01.05/002.02</t>
  </si>
  <si>
    <t>Contratación de servicios</t>
  </si>
  <si>
    <t>20ML.5058/01.05/002.03</t>
  </si>
  <si>
    <t>Almacén comedor</t>
  </si>
  <si>
    <t>20ML.5058/01.05/002.04</t>
  </si>
  <si>
    <t>Almacén consumibles</t>
  </si>
  <si>
    <t>20ML.5058/01.05/002.05</t>
  </si>
  <si>
    <t>Licitaciones</t>
  </si>
  <si>
    <t>20ML.5058/01.05/002.06</t>
  </si>
  <si>
    <t>Equipo</t>
  </si>
  <si>
    <t>20ML.5058/01.05/002.07</t>
  </si>
  <si>
    <t>Artículos de limpieza</t>
  </si>
  <si>
    <t>20ML.5058/01.05/002.08</t>
  </si>
  <si>
    <t>20ML.5058/01.05/012.01</t>
  </si>
  <si>
    <t>20ML.5058/01.05/017.01</t>
  </si>
  <si>
    <t>018</t>
  </si>
  <si>
    <t>Cuenta pública</t>
  </si>
  <si>
    <t>Pólizas diario</t>
  </si>
  <si>
    <t>20ML.5058/01.05/018.01</t>
  </si>
  <si>
    <t>Pólizas egresos</t>
  </si>
  <si>
    <t>20ML.5058/01.05/018.02</t>
  </si>
  <si>
    <t>Pólizas ingresos</t>
  </si>
  <si>
    <t>20ML.5058/01.05/018.03</t>
  </si>
  <si>
    <t>Estados financieros</t>
  </si>
  <si>
    <t>20ML.5058/01.05/018.04</t>
  </si>
  <si>
    <t>Estados de cuenta</t>
  </si>
  <si>
    <t>20ML.5058/01.05/018.05</t>
  </si>
  <si>
    <t>022</t>
  </si>
  <si>
    <t>Encuestas</t>
  </si>
  <si>
    <t>Comunicación interna</t>
  </si>
  <si>
    <t>20ML.5058/01.05/022.01</t>
  </si>
  <si>
    <t>Comunicación externa</t>
  </si>
  <si>
    <t>20ML.5058/01.05/022.02</t>
  </si>
  <si>
    <t>023</t>
  </si>
  <si>
    <t>Entrega - recepción</t>
  </si>
  <si>
    <t>20ML.5058/01.05/023.01</t>
  </si>
  <si>
    <t>025</t>
  </si>
  <si>
    <t>Estructura orgánica</t>
  </si>
  <si>
    <t>Perfiles de puesto</t>
  </si>
  <si>
    <t>20ML.5058/01.05/025.01</t>
  </si>
  <si>
    <t>Tabulador</t>
  </si>
  <si>
    <t>20ML.5058/01.05/025.02</t>
  </si>
  <si>
    <t>Organigramas</t>
  </si>
  <si>
    <t>20ML.5058/01.05/025.03</t>
  </si>
  <si>
    <t>Clima laboral</t>
  </si>
  <si>
    <t>20ML.5058/01.05/027.01</t>
  </si>
  <si>
    <t>Evaluaciones del desempeño</t>
  </si>
  <si>
    <t>20ML.5058/01.05/027.02</t>
  </si>
  <si>
    <t>029</t>
  </si>
  <si>
    <t>Facturación y cobranza</t>
  </si>
  <si>
    <t>Consecutivo de facturación</t>
  </si>
  <si>
    <t>20ML.5058/01.05/029.01</t>
  </si>
  <si>
    <t>Solicitudes de facturas</t>
  </si>
  <si>
    <t>20ML.5058/01.05/029.02</t>
  </si>
  <si>
    <t>039</t>
  </si>
  <si>
    <t>Control patrimonial</t>
  </si>
  <si>
    <t>Resguardos-gembas</t>
  </si>
  <si>
    <t>20ML.5058/01.05/039.01</t>
  </si>
  <si>
    <t>Mobiliario y equipo</t>
  </si>
  <si>
    <t>20ML.5058/01.05/039.02</t>
  </si>
  <si>
    <t>040</t>
  </si>
  <si>
    <t>Manuales</t>
  </si>
  <si>
    <t>Organización</t>
  </si>
  <si>
    <t>20ML.5058/01.05/040.01</t>
  </si>
  <si>
    <t>Procesos y procedimientos</t>
  </si>
  <si>
    <t>20ML.5058/01.05/040.02</t>
  </si>
  <si>
    <t>043</t>
  </si>
  <si>
    <t>Obligaciones fiscales</t>
  </si>
  <si>
    <t>Declaraciones</t>
  </si>
  <si>
    <t>20ML.5058/01.05/043.01</t>
  </si>
  <si>
    <t>044</t>
  </si>
  <si>
    <t>Parque vehicular</t>
  </si>
  <si>
    <t>Mantenimientos</t>
  </si>
  <si>
    <t>20ML.5058/01.05/044.01</t>
  </si>
  <si>
    <t>Seguros y garantías</t>
  </si>
  <si>
    <t>20ML.5058/01.05/044.02</t>
  </si>
  <si>
    <t>Suministro y control de combustibles</t>
  </si>
  <si>
    <t>20ML.5058/01.05/044.03</t>
  </si>
  <si>
    <t>Concentración de unidades</t>
  </si>
  <si>
    <t>20ML.5058/01.05/044.04</t>
  </si>
  <si>
    <t>045</t>
  </si>
  <si>
    <t>Presupuesto basado en resultados (PBR)</t>
  </si>
  <si>
    <t>Anteproyecto presupuesto de egresos modificación de presupuestos captura y reportes de PBR.</t>
  </si>
  <si>
    <t>20ML.5058/01.05/045.01</t>
  </si>
  <si>
    <t>047</t>
  </si>
  <si>
    <t>Planeación</t>
  </si>
  <si>
    <t>Planes de trabajo</t>
  </si>
  <si>
    <t>20ML.5058/01.05/047.01</t>
  </si>
  <si>
    <t>051</t>
  </si>
  <si>
    <t>Promoción y difusión</t>
  </si>
  <si>
    <t>Publicaciones e impresos</t>
  </si>
  <si>
    <t>20ML.5058/01.05/051.01</t>
  </si>
  <si>
    <t>20ML.5058/01.05/052.01</t>
  </si>
  <si>
    <t>Control de incidencias</t>
  </si>
  <si>
    <t>20ML.5058/01.05/052.02</t>
  </si>
  <si>
    <t>Expedientes de personal administrativos</t>
  </si>
  <si>
    <t>20ML.5058/01.05/052.03</t>
  </si>
  <si>
    <t>Solicitud de bajas académicos</t>
  </si>
  <si>
    <t>20ML.5058/01.05/052.04</t>
  </si>
  <si>
    <t>055</t>
  </si>
  <si>
    <t>Seguros</t>
  </si>
  <si>
    <t>Pólizas</t>
  </si>
  <si>
    <t>20ML.5058/01.05/055.01</t>
  </si>
  <si>
    <t>058</t>
  </si>
  <si>
    <t>Solicitud de pagos</t>
  </si>
  <si>
    <t>Pago a proveedores</t>
  </si>
  <si>
    <t>20ML.5058/01.05/058.01</t>
  </si>
  <si>
    <t>Gastos a reserva de comprobar</t>
  </si>
  <si>
    <t>20ML.5058/01.05/058.02</t>
  </si>
  <si>
    <t>20ML.5058/01.05/175.01</t>
  </si>
  <si>
    <t>CATÁLOGO DE DISPOSICIÓN DOCUMENTAL (CDD)
DEPENDENCIA O ENTIDAD:</t>
  </si>
  <si>
    <t>CLAVE</t>
  </si>
  <si>
    <t>SERIE</t>
  </si>
  <si>
    <t>SUBSERIE</t>
  </si>
  <si>
    <t>VIGENCIA</t>
  </si>
  <si>
    <t>PLAZO DE CONSERVACIÓN
(en años)</t>
  </si>
  <si>
    <t>DESTINO FINAL</t>
  </si>
  <si>
    <t>JUSTIFICACION DE VIGENCIA (BASE LEGAL)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</si>
  <si>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</si>
  <si>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</si>
  <si>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</si>
  <si>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</si>
  <si>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</si>
  <si>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</si>
  <si>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</si>
  <si>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</si>
  <si>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</si>
  <si>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</si>
  <si>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REGLAMENTO DE ADQUISICIONES, ENAJENACIONES, ARRENDAMIENTOS, COMODATOS Y CONTRATACIÓN DE SERVICIOS PARA EL MUNICIPIO DE LEÓN, GUANAJUATO (Contratos, servicios y adquisiciones) ARTICULO 151.</t>
  </si>
  <si>
    <t>1.- LEY DE ARCHIVOS GENERALES DEL ESTADO Y LOS MUNICIPIOS DE GUANAJUATO    2.-CODIGO FISCAL DE LA FEDERACIÓN   3.-NORMA DE ARCHIVO CONTABLE GUBERNAMENTAL</t>
  </si>
  <si>
    <t xml:space="preserve">1.- LEY DE ARCHIVOS GENERALES DEL ESTADO Y LOS MUNICIPIOS DE GUANAJUATO    2.-CODIGO FISCAL DE LA FEDERACIÓN   3.-NORMA DE ARCHIVO CONTABLE GUBERNAMENTAL.• NORMA INTERNACIONAL DE AUDITORÍA 230 </t>
  </si>
  <si>
    <t xml:space="preserve">SISTEMA ESTATAL DE ARCHIVOS GENERALES DE GUANAJUATO </t>
  </si>
  <si>
    <t>LEY DE ARCHIVOS GENERALES DEL ESTADO Y LOS MUNICIPIOS DE GUANAJUATO</t>
  </si>
  <si>
    <t>Art. 30 del CFF</t>
  </si>
  <si>
    <t>• REGLAMENTO DE ADQUISICIONES, ENAJENACIONES, ARRENDAMIENTOS, COMODATOS Y CONTRATACIÓN DE SERVICIOS PARA EL MUNICIPIO DE LEÓN, GUANAJUATO (Contratos, servicios y adquisiciones) ARTICULO 151.</t>
  </si>
  <si>
    <t xml:space="preserve">• CODIGO FISCAL DE LA FEDERACION . Artículo 30.  • NORMA DE ARCHIVO CONTABLE GUBERNAMENTAL </t>
  </si>
  <si>
    <t>LEY SOBRE EL CONTRATO DE SEGURO. Artículo 81.</t>
  </si>
  <si>
    <t xml:space="preserve">CODIGO FISCAL DE LA FEDERACION . Artículo 30.  • NORMA DE ARCHIVO CONTABLE GUBERNAMENTAL </t>
  </si>
  <si>
    <t>CATÁLOGO DE DISPOSICIÓN DOCUMENTAL 2017 DEL ARCHIVO GENERAL DE LA NACIÓN FRACCIÓN VI</t>
  </si>
  <si>
    <t xml:space="preserve">LEY DE ARCHIVOS GENERALES DEL ESTADO Y LOS MUNICIPIOS DE GUANAJUATO </t>
  </si>
  <si>
    <t>LEY SOBRE EL CONTRATO DE SEGURO . Artículo 81</t>
  </si>
  <si>
    <t xml:space="preserve">• LEY DE ARCHIVOS GENERALES DEL ESTADO Y LOS MUNICIPIOS DE GUANAJUATO </t>
  </si>
  <si>
    <t xml:space="preserve">                                          GUÍA DE ARCHIVO DOCUMENTAL, DEL MUNICIPIO DE LEÓN GUANAJUATO</t>
  </si>
  <si>
    <t>Unidad administrativa: Academia Metropolitana de Seguridad Pública de León, Guanajuato</t>
  </si>
  <si>
    <r>
      <rPr>
        <sz val="14"/>
        <color rgb="FF000000"/>
        <rFont val="Calibri"/>
        <family val="2"/>
        <charset val="1"/>
      </rPr>
      <t xml:space="preserve">Tipo de archivo: </t>
    </r>
    <r>
      <rPr>
        <b/>
        <sz val="14"/>
        <color rgb="FF000000"/>
        <rFont val="Calibri"/>
        <family val="2"/>
        <charset val="1"/>
      </rPr>
      <t>Archivo de Trámite.</t>
    </r>
  </si>
  <si>
    <t>Nombre del encargado:  Lic. Luz Elena Gutiérrez Guzmán</t>
  </si>
  <si>
    <r>
      <rPr>
        <sz val="14"/>
        <color rgb="FF000000"/>
        <rFont val="Calibri"/>
        <family val="2"/>
        <charset val="1"/>
      </rPr>
      <t xml:space="preserve">Dirección: Blvd. Juan José Torres Landa </t>
    </r>
    <r>
      <rPr>
        <i/>
        <sz val="14"/>
        <color rgb="FF000000"/>
        <rFont val="Calibri"/>
        <family val="2"/>
        <charset val="1"/>
      </rPr>
      <t># 5202 Col. Monte de Cristo</t>
    </r>
  </si>
  <si>
    <t>Teléfono: (477) 778.20.78</t>
  </si>
  <si>
    <t>Cargo: Dir. Administrativa</t>
  </si>
  <si>
    <t>Correo electrónico: luz.gutierrez@leon.gob.mx</t>
  </si>
  <si>
    <t>Sección: Academia Metropolitana de Seguridad Pública de León</t>
  </si>
  <si>
    <t>Subsección</t>
  </si>
  <si>
    <t xml:space="preserve">Código / Serie </t>
  </si>
  <si>
    <t>Serie documental</t>
  </si>
  <si>
    <t>Descripción</t>
  </si>
  <si>
    <t>Oficios de información entregada a direcciones internas de esta Academia, particulares y dependencias municipales.</t>
  </si>
  <si>
    <t>Informe de incidencias semanales.</t>
  </si>
  <si>
    <t>Informe de incidencias.</t>
  </si>
  <si>
    <t>Documentación de currículum, contratos elaborados, oficios de bajas.</t>
  </si>
  <si>
    <t>Documentación de las normas.</t>
  </si>
  <si>
    <t>Solicitudes de transferencias primarias, así como dictámenes de baja documental.</t>
  </si>
  <si>
    <t>Formatos de entregas, entradas, salidas y uniformes.</t>
  </si>
  <si>
    <t>Oficio de solicitud de compras.</t>
  </si>
  <si>
    <t>Oficios de información entregada a direcciones internas de esta academia, particulares y dependencias municipales.</t>
  </si>
  <si>
    <t>´</t>
  </si>
  <si>
    <t>Capacitaciones de los empleados y programa de gobierno.</t>
  </si>
  <si>
    <t xml:space="preserve">Solicitudes de transferencias primarias, así como dictámenes de baja documental. </t>
  </si>
  <si>
    <t>En la sub serie 1 Oficios de solicitud de compras de medicamentos, materiales de curación, doping,  entre otras. En la sub serie 2 materiales para oficina en general como ejemplo: hojas, folders, plumas, entre otros.</t>
  </si>
  <si>
    <t>Oficios de información entregada a direcciones internas de esta Academia, particulares y dependencias municipales dividida en 2 sub series entrada y salida.</t>
  </si>
  <si>
    <t>Reporte de aspirantes a nuevo ingreso.</t>
  </si>
  <si>
    <t>Resultados de evaluaciones.</t>
  </si>
  <si>
    <t>Serie 1 expedientes del personal que realizo proceso para integrarse a la capacitación.</t>
  </si>
  <si>
    <t>Formato de riesgos de trabajo de cadetes y personal administrativo.</t>
  </si>
  <si>
    <t>Actas de sesiones y minutas de diferentes sesiones.</t>
  </si>
  <si>
    <t>Relación de atenciones proporcionadas al personal que se encuentra en capacitación (policía, tránsito, cadetes, entre otros.)</t>
  </si>
  <si>
    <t>Serie 1 agenda de evaluados diariamente, serie 2 oficios de evaluaciones CECCEG nuevo ingreso, serie 3 comprobante de entrega de cartillas originales y serie 4 registro de notificaciones vía telefónica de  personas no aprobadas por CECCEG.</t>
  </si>
  <si>
    <t>Constancias por autoridades competentes.</t>
  </si>
  <si>
    <t>Oficios de seguimientos a demandas.</t>
  </si>
  <si>
    <t>Oficios de auditorias practicadas, solicitudes de información pública.</t>
  </si>
  <si>
    <t>Oficios de elaboración de contratos y convenios.</t>
  </si>
  <si>
    <t>Actas de sesiones, oficios.</t>
  </si>
  <si>
    <t>Oficios de entrega, engargolado de la cuenta generada.</t>
  </si>
  <si>
    <t>Oficio de solicitud de estudios, proceso de los estudios.</t>
  </si>
  <si>
    <t>Oficios de solicitud y formato de entrega.</t>
  </si>
  <si>
    <t>Formatos de los perfiles de puestos, tabuladores de sueldos y organigramas de los empleados.</t>
  </si>
  <si>
    <t>Formatos y oficios del clima laboral realizado a los empleados.</t>
  </si>
  <si>
    <t>Facturas realizadas.</t>
  </si>
  <si>
    <t>Oficio y /o formatos de solicitudes de servicio.</t>
  </si>
  <si>
    <t>Oficios de procesos y manuales de las áreas.</t>
  </si>
  <si>
    <t>Oficios de las fechas y formatos de declaraciones.</t>
  </si>
  <si>
    <t>Oficios y /o solicitudes de mantenimiento y suministro de gasolina.</t>
  </si>
  <si>
    <t xml:space="preserve">Presupuesto basado en resultados </t>
  </si>
  <si>
    <t>Oficios de capacitaciones y entrega, formatos.</t>
  </si>
  <si>
    <t>Formatos de planes de trabajo de las direcciones.</t>
  </si>
  <si>
    <t>Oficios de solicitud de impresiones y publicaciones.</t>
  </si>
  <si>
    <t>Formatos de los seguros de los empleados, cotizaciones de seguros para los bienes muebles y unidades vehiculares.</t>
  </si>
  <si>
    <t>Formato del  tramite de solicitud de caja chica, de pagos a proveedores y gastos a reserva de comprobar.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</si>
</sst>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Arial"/>
      <family val="2"/>
      <charset val="1"/>
    </font>
    <font>
      <sz val="7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6"/>
      <name val="Calibri"/>
      <family val="2"/>
      <charset val="1"/>
    </font>
    <font>
      <sz val="10"/>
      <color rgb="FFFFFFFF"/>
      <name val="Arial"/>
      <family val="2"/>
      <charset val="1"/>
    </font>
    <font>
      <sz val="9"/>
      <color rgb="FFFFFFFF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i/>
      <sz val="14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D9D9D9"/>
        <bgColor rgb="FFDBDBDB"/>
      </patternFill>
    </fill>
    <fill>
      <patternFill patternType="solid">
        <fgColor rgb="FFAFABAB"/>
        <bgColor rgb="FFADB9CA"/>
      </patternFill>
    </fill>
    <fill>
      <patternFill patternType="solid">
        <fgColor rgb="FFADB9CA"/>
        <bgColor rgb="FFAFABAB"/>
      </patternFill>
    </fill>
    <fill>
      <patternFill patternType="solid">
        <fgColor rgb="FFBDD7EE"/>
        <bgColor rgb="FFD9D9D9"/>
      </patternFill>
    </fill>
    <fill>
      <patternFill patternType="solid">
        <fgColor rgb="FFF8CBAD"/>
        <bgColor rgb="FFD9D9D9"/>
      </patternFill>
    </fill>
    <fill>
      <patternFill patternType="solid">
        <fgColor rgb="FFDBDBDB"/>
        <bgColor rgb="FFD9D9D9"/>
      </patternFill>
    </fill>
    <fill>
      <patternFill patternType="solid">
        <fgColor rgb="FF5B9BD5"/>
        <bgColor rgb="FF8497B0"/>
      </patternFill>
    </fill>
    <fill>
      <patternFill patternType="solid">
        <fgColor rgb="FF0070C0"/>
        <bgColor rgb="FF008080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49" fontId="3" fillId="6" borderId="3" xfId="0" applyNumberFormat="1" applyFont="1" applyFill="1" applyBorder="1" applyAlignment="1">
      <alignment horizontal="center" vertical="center" wrapText="1"/>
    </xf>
    <xf numFmtId="49" fontId="11" fillId="6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11" fillId="5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49" fontId="2" fillId="0" borderId="0" xfId="0" applyNumberFormat="1" applyFont="1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/>
    <xf numFmtId="49" fontId="9" fillId="3" borderId="3" xfId="0" applyNumberFormat="1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/>
    </xf>
    <xf numFmtId="49" fontId="3" fillId="5" borderId="4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/>
    </xf>
    <xf numFmtId="49" fontId="3" fillId="7" borderId="3" xfId="0" applyNumberFormat="1" applyFont="1" applyFill="1" applyBorder="1" applyAlignment="1">
      <alignment horizontal="center" vertical="center" wrapText="1"/>
    </xf>
    <xf numFmtId="49" fontId="3" fillId="7" borderId="3" xfId="0" applyNumberFormat="1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49" fontId="3" fillId="7" borderId="4" xfId="0" applyNumberFormat="1" applyFont="1" applyFill="1" applyBorder="1" applyAlignment="1">
      <alignment horizontal="center" vertical="center" wrapText="1"/>
    </xf>
    <xf numFmtId="49" fontId="3" fillId="8" borderId="3" xfId="0" applyNumberFormat="1" applyFont="1" applyFill="1" applyBorder="1" applyAlignment="1">
      <alignment horizontal="center" vertical="center" wrapText="1"/>
    </xf>
    <xf numFmtId="49" fontId="3" fillId="8" borderId="3" xfId="0" applyNumberFormat="1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center" vertical="center"/>
    </xf>
    <xf numFmtId="49" fontId="3" fillId="8" borderId="8" xfId="0" applyNumberFormat="1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11" fillId="0" borderId="0" xfId="0" applyFont="1"/>
    <xf numFmtId="0" fontId="2" fillId="0" borderId="4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20" fillId="2" borderId="4" xfId="0" applyFont="1" applyFill="1" applyBorder="1" applyAlignment="1">
      <alignment horizontal="left" vertical="top" wrapText="1"/>
    </xf>
    <xf numFmtId="49" fontId="9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6" borderId="3" xfId="0" applyFont="1" applyFill="1" applyBorder="1" applyAlignment="1">
      <alignment horizontal="left" vertical="center" wrapText="1"/>
    </xf>
    <xf numFmtId="49" fontId="3" fillId="6" borderId="7" xfId="0" applyNumberFormat="1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left" vertical="center" wrapText="1"/>
    </xf>
    <xf numFmtId="49" fontId="11" fillId="7" borderId="3" xfId="0" applyNumberFormat="1" applyFont="1" applyFill="1" applyBorder="1" applyAlignment="1">
      <alignment horizontal="center" vertical="center" wrapText="1"/>
    </xf>
    <xf numFmtId="49" fontId="3" fillId="7" borderId="3" xfId="0" applyNumberFormat="1" applyFont="1" applyFill="1" applyBorder="1" applyAlignment="1">
      <alignment horizontal="center" vertical="center" wrapText="1"/>
    </xf>
    <xf numFmtId="49" fontId="3" fillId="7" borderId="3" xfId="0" applyNumberFormat="1" applyFont="1" applyFill="1" applyBorder="1" applyAlignment="1">
      <alignment horizontal="left" vertical="center" wrapText="1"/>
    </xf>
    <xf numFmtId="49" fontId="11" fillId="8" borderId="6" xfId="0" applyNumberFormat="1" applyFont="1" applyFill="1" applyBorder="1" applyAlignment="1">
      <alignment horizontal="center" vertical="center" wrapText="1"/>
    </xf>
    <xf numFmtId="49" fontId="3" fillId="8" borderId="3" xfId="0" applyNumberFormat="1" applyFont="1" applyFill="1" applyBorder="1" applyAlignment="1">
      <alignment horizontal="center" vertical="center" wrapText="1"/>
    </xf>
    <xf numFmtId="49" fontId="3" fillId="8" borderId="3" xfId="0" applyNumberFormat="1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49" fontId="5" fillId="9" borderId="3" xfId="0" applyNumberFormat="1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wrapText="1"/>
    </xf>
    <xf numFmtId="0" fontId="19" fillId="2" borderId="10" xfId="0" applyFont="1" applyFill="1" applyBorder="1" applyAlignment="1">
      <alignment horizont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5B9BD5"/>
      <rgbColor rgb="FFAFABAB"/>
      <rgbColor rgb="FF993366"/>
      <rgbColor rgb="FFFFFFCC"/>
      <rgbColor rgb="FFD9D9D9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9CCFF"/>
      <rgbColor rgb="FFFF99CC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95400</xdr:rowOff>
    </xdr:from>
    <xdr:to>
      <xdr:col>1</xdr:col>
      <xdr:colOff>952200</xdr:colOff>
      <xdr:row>2</xdr:row>
      <xdr:rowOff>170280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65216"/>
        <a:stretch/>
      </xdr:blipFill>
      <xdr:spPr>
        <a:xfrm>
          <a:off x="262800" y="95400"/>
          <a:ext cx="952200" cy="1373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11880</xdr:colOff>
      <xdr:row>0</xdr:row>
      <xdr:rowOff>105840</xdr:rowOff>
    </xdr:from>
    <xdr:to>
      <xdr:col>2</xdr:col>
      <xdr:colOff>236520</xdr:colOff>
      <xdr:row>2</xdr:row>
      <xdr:rowOff>68400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65216"/>
        <a:stretch/>
      </xdr:blipFill>
      <xdr:spPr>
        <a:xfrm>
          <a:off x="171720" y="105840"/>
          <a:ext cx="756720" cy="1048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107280</xdr:colOff>
      <xdr:row>0</xdr:row>
      <xdr:rowOff>107280</xdr:rowOff>
    </xdr:from>
    <xdr:to>
      <xdr:col>1</xdr:col>
      <xdr:colOff>595080</xdr:colOff>
      <xdr:row>3</xdr:row>
      <xdr:rowOff>59400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64290"/>
        <a:stretch/>
      </xdr:blipFill>
      <xdr:spPr>
        <a:xfrm>
          <a:off x="107280" y="107280"/>
          <a:ext cx="596160" cy="8218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V108"/>
  <sheetViews>
    <sheetView tabSelected="1" zoomScale="80" zoomScaleNormal="80" workbookViewId="0">
      <selection activeCell="C1" sqref="C1"/>
    </sheetView>
  </sheetViews>
  <sheetFormatPr baseColWidth="10" defaultColWidth="9.140625" defaultRowHeight="18.75" x14ac:dyDescent="0.3"/>
  <cols>
    <col min="1" max="1" width="3.7109375" customWidth="1"/>
    <col min="2" max="2" width="16.5703125" customWidth="1"/>
    <col min="3" max="3" width="13.7109375" customWidth="1"/>
    <col min="4" max="4" width="14.85546875" customWidth="1"/>
    <col min="5" max="5" width="14.140625" customWidth="1"/>
    <col min="6" max="6" width="19" customWidth="1"/>
    <col min="7" max="7" width="10.7109375" customWidth="1"/>
    <col min="8" max="8" width="18.5703125" style="15" customWidth="1"/>
    <col min="9" max="9" width="11.42578125" style="16"/>
    <col min="10" max="10" width="24.28515625" style="17" customWidth="1"/>
    <col min="11" max="11" width="11.42578125" style="18"/>
    <col min="12" max="12" width="34.140625" style="19" customWidth="1"/>
    <col min="13" max="13" width="13" style="20" customWidth="1"/>
    <col min="14" max="14" width="36.42578125" style="21" customWidth="1"/>
    <col min="15" max="15" width="31.5703125" style="22" customWidth="1"/>
    <col min="16" max="16" width="10.7109375" customWidth="1"/>
    <col min="17" max="17" width="20.42578125" hidden="1" customWidth="1"/>
    <col min="18" max="18" width="13" hidden="1" customWidth="1"/>
    <col min="19" max="1025" width="10.7109375" customWidth="1"/>
  </cols>
  <sheetData>
    <row r="2" spans="2:22" ht="83.25" customHeight="1" x14ac:dyDescent="0.25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2:22" ht="31.5" x14ac:dyDescent="0.25">
      <c r="B3" s="23" t="s">
        <v>1</v>
      </c>
      <c r="C3" s="24" t="s">
        <v>2</v>
      </c>
      <c r="D3" s="25" t="s">
        <v>3</v>
      </c>
      <c r="E3" s="24" t="s">
        <v>4</v>
      </c>
      <c r="F3" s="25" t="s">
        <v>5</v>
      </c>
      <c r="G3" s="24" t="s">
        <v>6</v>
      </c>
      <c r="H3" s="25" t="s">
        <v>7</v>
      </c>
      <c r="I3" s="24" t="s">
        <v>8</v>
      </c>
      <c r="J3" s="25" t="s">
        <v>9</v>
      </c>
      <c r="K3" s="24" t="s">
        <v>10</v>
      </c>
      <c r="L3" s="25" t="s">
        <v>11</v>
      </c>
      <c r="M3" s="24" t="s">
        <v>12</v>
      </c>
      <c r="N3" s="25" t="s">
        <v>13</v>
      </c>
      <c r="O3" s="26" t="s">
        <v>14</v>
      </c>
      <c r="P3" s="27"/>
      <c r="Q3" s="27" t="s">
        <v>8</v>
      </c>
      <c r="R3" s="27" t="s">
        <v>10</v>
      </c>
      <c r="S3" s="27"/>
      <c r="T3" s="27"/>
      <c r="U3" s="27"/>
      <c r="V3" s="27"/>
    </row>
    <row r="4" spans="2:22" ht="15.6" customHeight="1" x14ac:dyDescent="0.25">
      <c r="B4" s="13">
        <v>20</v>
      </c>
      <c r="C4" s="12" t="s">
        <v>15</v>
      </c>
      <c r="D4" s="11" t="s">
        <v>16</v>
      </c>
      <c r="E4" s="12">
        <v>5058</v>
      </c>
      <c r="F4" s="11" t="s">
        <v>17</v>
      </c>
      <c r="G4" s="10" t="s">
        <v>18</v>
      </c>
      <c r="H4" s="9" t="s">
        <v>19</v>
      </c>
      <c r="I4" s="28" t="s">
        <v>20</v>
      </c>
      <c r="J4" s="28" t="s">
        <v>19</v>
      </c>
      <c r="K4" s="29" t="s">
        <v>21</v>
      </c>
      <c r="L4" s="30" t="s">
        <v>22</v>
      </c>
      <c r="M4" s="29" t="s">
        <v>18</v>
      </c>
      <c r="N4" s="30" t="s">
        <v>23</v>
      </c>
      <c r="O4" s="31" t="s">
        <v>24</v>
      </c>
      <c r="Q4" t="s">
        <v>20</v>
      </c>
      <c r="R4" t="s">
        <v>21</v>
      </c>
    </row>
    <row r="5" spans="2:22" ht="15.75" customHeight="1" x14ac:dyDescent="0.25">
      <c r="B5" s="13"/>
      <c r="C5" s="12"/>
      <c r="D5" s="11"/>
      <c r="E5" s="12"/>
      <c r="F5" s="11"/>
      <c r="G5" s="10"/>
      <c r="H5" s="9"/>
      <c r="I5" s="8" t="s">
        <v>18</v>
      </c>
      <c r="J5" s="8" t="s">
        <v>25</v>
      </c>
      <c r="K5" s="7" t="s">
        <v>21</v>
      </c>
      <c r="L5" s="6" t="s">
        <v>22</v>
      </c>
      <c r="M5" s="34" t="s">
        <v>18</v>
      </c>
      <c r="N5" s="33" t="s">
        <v>26</v>
      </c>
      <c r="O5" s="35" t="s">
        <v>27</v>
      </c>
      <c r="Q5" t="s">
        <v>18</v>
      </c>
      <c r="R5" t="s">
        <v>21</v>
      </c>
    </row>
    <row r="6" spans="2:22" ht="15.75" x14ac:dyDescent="0.25">
      <c r="B6" s="13"/>
      <c r="C6" s="12"/>
      <c r="D6" s="11"/>
      <c r="E6" s="12"/>
      <c r="F6" s="11"/>
      <c r="G6" s="10"/>
      <c r="H6" s="9"/>
      <c r="I6" s="8"/>
      <c r="J6" s="8"/>
      <c r="K6" s="7"/>
      <c r="L6" s="6"/>
      <c r="M6" s="34" t="s">
        <v>28</v>
      </c>
      <c r="N6" s="33" t="s">
        <v>29</v>
      </c>
      <c r="O6" s="35" t="s">
        <v>30</v>
      </c>
    </row>
    <row r="7" spans="2:22" ht="15.75" customHeight="1" x14ac:dyDescent="0.25">
      <c r="B7" s="13"/>
      <c r="C7" s="12"/>
      <c r="D7" s="11"/>
      <c r="E7" s="12"/>
      <c r="F7" s="11"/>
      <c r="G7" s="10"/>
      <c r="H7" s="9"/>
      <c r="I7" s="8"/>
      <c r="J7" s="8"/>
      <c r="K7" s="32" t="s">
        <v>31</v>
      </c>
      <c r="L7" s="33" t="s">
        <v>32</v>
      </c>
      <c r="M7" s="34" t="s">
        <v>18</v>
      </c>
      <c r="N7" s="33" t="s">
        <v>33</v>
      </c>
      <c r="O7" s="35" t="s">
        <v>34</v>
      </c>
      <c r="Q7" t="str">
        <f>Q5</f>
        <v>01</v>
      </c>
      <c r="R7" t="s">
        <v>31</v>
      </c>
    </row>
    <row r="8" spans="2:22" ht="15.75" x14ac:dyDescent="0.25">
      <c r="B8" s="13"/>
      <c r="C8" s="12"/>
      <c r="D8" s="11"/>
      <c r="E8" s="12"/>
      <c r="F8" s="11"/>
      <c r="G8" s="10"/>
      <c r="H8" s="9"/>
      <c r="I8" s="8"/>
      <c r="J8" s="8"/>
      <c r="K8" s="32" t="s">
        <v>35</v>
      </c>
      <c r="L8" s="33" t="s">
        <v>36</v>
      </c>
      <c r="M8" s="34" t="s">
        <v>18</v>
      </c>
      <c r="N8" s="33" t="s">
        <v>37</v>
      </c>
      <c r="O8" s="35" t="s">
        <v>38</v>
      </c>
      <c r="Q8" t="str">
        <f t="shared" ref="Q8:Q16" si="0">Q7</f>
        <v>01</v>
      </c>
      <c r="R8" t="s">
        <v>35</v>
      </c>
    </row>
    <row r="9" spans="2:22" ht="15.75" x14ac:dyDescent="0.25">
      <c r="B9" s="13"/>
      <c r="C9" s="12"/>
      <c r="D9" s="11"/>
      <c r="E9" s="12"/>
      <c r="F9" s="11"/>
      <c r="G9" s="10"/>
      <c r="H9" s="9"/>
      <c r="I9" s="8"/>
      <c r="J9" s="8"/>
      <c r="K9" s="32" t="s">
        <v>39</v>
      </c>
      <c r="L9" s="33" t="s">
        <v>40</v>
      </c>
      <c r="M9" s="34" t="s">
        <v>18</v>
      </c>
      <c r="N9" s="33" t="s">
        <v>41</v>
      </c>
      <c r="O9" s="35" t="s">
        <v>42</v>
      </c>
      <c r="Q9" t="str">
        <f t="shared" si="0"/>
        <v>01</v>
      </c>
      <c r="R9" t="s">
        <v>39</v>
      </c>
    </row>
    <row r="10" spans="2:22" ht="15.75" x14ac:dyDescent="0.25">
      <c r="B10" s="13"/>
      <c r="C10" s="12"/>
      <c r="D10" s="11"/>
      <c r="E10" s="12"/>
      <c r="F10" s="11"/>
      <c r="G10" s="10"/>
      <c r="H10" s="9"/>
      <c r="I10" s="8"/>
      <c r="J10" s="8"/>
      <c r="K10" s="32" t="s">
        <v>43</v>
      </c>
      <c r="L10" s="33" t="s">
        <v>44</v>
      </c>
      <c r="M10" s="34" t="s">
        <v>18</v>
      </c>
      <c r="N10" s="33" t="s">
        <v>45</v>
      </c>
      <c r="O10" s="35" t="s">
        <v>46</v>
      </c>
      <c r="Q10" t="str">
        <f t="shared" si="0"/>
        <v>01</v>
      </c>
      <c r="R10" t="s">
        <v>43</v>
      </c>
    </row>
    <row r="11" spans="2:22" ht="15.75" x14ac:dyDescent="0.25">
      <c r="B11" s="13"/>
      <c r="C11" s="12"/>
      <c r="D11" s="11"/>
      <c r="E11" s="12"/>
      <c r="F11" s="11"/>
      <c r="G11" s="10"/>
      <c r="H11" s="9"/>
      <c r="I11" s="8"/>
      <c r="J11" s="8"/>
      <c r="K11" s="32" t="s">
        <v>47</v>
      </c>
      <c r="L11" s="33" t="s">
        <v>48</v>
      </c>
      <c r="M11" s="34" t="s">
        <v>18</v>
      </c>
      <c r="N11" s="33" t="s">
        <v>49</v>
      </c>
      <c r="O11" s="35" t="s">
        <v>50</v>
      </c>
      <c r="Q11" t="str">
        <f t="shared" si="0"/>
        <v>01</v>
      </c>
      <c r="R11" t="s">
        <v>47</v>
      </c>
    </row>
    <row r="12" spans="2:22" ht="15.75" x14ac:dyDescent="0.25">
      <c r="B12" s="13"/>
      <c r="C12" s="12"/>
      <c r="D12" s="11"/>
      <c r="E12" s="12"/>
      <c r="F12" s="11"/>
      <c r="G12" s="10"/>
      <c r="H12" s="9"/>
      <c r="I12" s="8"/>
      <c r="J12" s="8"/>
      <c r="K12" s="34" t="s">
        <v>51</v>
      </c>
      <c r="L12" s="33" t="s">
        <v>52</v>
      </c>
      <c r="M12" s="34" t="s">
        <v>18</v>
      </c>
      <c r="N12" s="33" t="s">
        <v>53</v>
      </c>
      <c r="O12" s="36" t="s">
        <v>54</v>
      </c>
      <c r="Q12" t="str">
        <f t="shared" si="0"/>
        <v>01</v>
      </c>
      <c r="R12" t="s">
        <v>51</v>
      </c>
    </row>
    <row r="13" spans="2:22" ht="15.6" customHeight="1" x14ac:dyDescent="0.25">
      <c r="B13" s="13"/>
      <c r="C13" s="12"/>
      <c r="D13" s="11"/>
      <c r="E13" s="12"/>
      <c r="F13" s="11"/>
      <c r="G13" s="10"/>
      <c r="H13" s="9"/>
      <c r="I13" s="8"/>
      <c r="J13" s="8"/>
      <c r="K13" s="7" t="s">
        <v>55</v>
      </c>
      <c r="L13" s="6" t="s">
        <v>56</v>
      </c>
      <c r="M13" s="34" t="s">
        <v>18</v>
      </c>
      <c r="N13" s="33" t="s">
        <v>57</v>
      </c>
      <c r="O13" s="35" t="s">
        <v>58</v>
      </c>
      <c r="Q13" t="str">
        <f t="shared" si="0"/>
        <v>01</v>
      </c>
      <c r="R13" t="s">
        <v>55</v>
      </c>
    </row>
    <row r="14" spans="2:22" ht="15.75" x14ac:dyDescent="0.25">
      <c r="B14" s="13"/>
      <c r="C14" s="12"/>
      <c r="D14" s="11"/>
      <c r="E14" s="12"/>
      <c r="F14" s="11"/>
      <c r="G14" s="10"/>
      <c r="H14" s="9"/>
      <c r="I14" s="8"/>
      <c r="J14" s="8"/>
      <c r="K14" s="7"/>
      <c r="L14" s="6"/>
      <c r="M14" s="34" t="s">
        <v>28</v>
      </c>
      <c r="N14" s="33" t="s">
        <v>59</v>
      </c>
      <c r="O14" s="35" t="s">
        <v>60</v>
      </c>
      <c r="Q14" t="str">
        <f t="shared" si="0"/>
        <v>01</v>
      </c>
      <c r="R14" t="str">
        <f>R13</f>
        <v>283</v>
      </c>
    </row>
    <row r="15" spans="2:22" ht="15.75" x14ac:dyDescent="0.25">
      <c r="B15" s="13"/>
      <c r="C15" s="12"/>
      <c r="D15" s="11"/>
      <c r="E15" s="12"/>
      <c r="F15" s="11"/>
      <c r="G15" s="10"/>
      <c r="H15" s="9"/>
      <c r="I15" s="8"/>
      <c r="J15" s="8"/>
      <c r="K15" s="7"/>
      <c r="L15" s="6"/>
      <c r="M15" s="34" t="s">
        <v>61</v>
      </c>
      <c r="N15" s="33" t="s">
        <v>62</v>
      </c>
      <c r="O15" s="35" t="s">
        <v>63</v>
      </c>
      <c r="Q15" t="str">
        <f t="shared" si="0"/>
        <v>01</v>
      </c>
      <c r="R15" t="str">
        <f>R14</f>
        <v>283</v>
      </c>
    </row>
    <row r="16" spans="2:22" ht="15.75" x14ac:dyDescent="0.25">
      <c r="B16" s="13"/>
      <c r="C16" s="12"/>
      <c r="D16" s="11"/>
      <c r="E16" s="12"/>
      <c r="F16" s="11"/>
      <c r="G16" s="10"/>
      <c r="H16" s="9"/>
      <c r="I16" s="8"/>
      <c r="J16" s="8"/>
      <c r="K16" s="7"/>
      <c r="L16" s="6"/>
      <c r="M16" s="34" t="s">
        <v>64</v>
      </c>
      <c r="N16" s="33" t="s">
        <v>65</v>
      </c>
      <c r="O16" s="35" t="s">
        <v>66</v>
      </c>
      <c r="Q16" t="str">
        <f t="shared" si="0"/>
        <v>01</v>
      </c>
      <c r="R16" t="str">
        <f>R15</f>
        <v>283</v>
      </c>
    </row>
    <row r="17" spans="2:18" ht="40.5" customHeight="1" x14ac:dyDescent="0.25">
      <c r="B17" s="13"/>
      <c r="C17" s="12"/>
      <c r="D17" s="11"/>
      <c r="E17" s="12"/>
      <c r="F17" s="11"/>
      <c r="G17" s="10"/>
      <c r="H17" s="9"/>
      <c r="I17" s="5" t="s">
        <v>28</v>
      </c>
      <c r="J17" s="5" t="s">
        <v>67</v>
      </c>
      <c r="K17" s="37" t="s">
        <v>68</v>
      </c>
      <c r="L17" s="38" t="s">
        <v>69</v>
      </c>
      <c r="M17" s="39" t="s">
        <v>18</v>
      </c>
      <c r="N17" s="40" t="s">
        <v>70</v>
      </c>
      <c r="O17" s="41" t="s">
        <v>71</v>
      </c>
      <c r="Q17" t="s">
        <v>28</v>
      </c>
      <c r="R17" t="s">
        <v>68</v>
      </c>
    </row>
    <row r="18" spans="2:18" ht="15.6" customHeight="1" x14ac:dyDescent="0.25">
      <c r="B18" s="13"/>
      <c r="C18" s="12"/>
      <c r="D18" s="11"/>
      <c r="E18" s="12"/>
      <c r="F18" s="11"/>
      <c r="G18" s="10"/>
      <c r="H18" s="9"/>
      <c r="I18" s="5"/>
      <c r="J18" s="5"/>
      <c r="K18" s="4" t="s">
        <v>21</v>
      </c>
      <c r="L18" s="3" t="s">
        <v>22</v>
      </c>
      <c r="M18" s="39" t="s">
        <v>18</v>
      </c>
      <c r="N18" s="40" t="s">
        <v>72</v>
      </c>
      <c r="O18" s="41" t="s">
        <v>73</v>
      </c>
      <c r="Q18" t="str">
        <f t="shared" ref="Q18:Q30" si="1">Q17</f>
        <v>02</v>
      </c>
      <c r="R18" t="s">
        <v>21</v>
      </c>
    </row>
    <row r="19" spans="2:18" ht="15.75" x14ac:dyDescent="0.25">
      <c r="B19" s="13"/>
      <c r="C19" s="12"/>
      <c r="D19" s="11"/>
      <c r="E19" s="12"/>
      <c r="F19" s="11"/>
      <c r="G19" s="10"/>
      <c r="H19" s="9"/>
      <c r="I19" s="5"/>
      <c r="J19" s="5"/>
      <c r="K19" s="4"/>
      <c r="L19" s="3"/>
      <c r="M19" s="39" t="s">
        <v>28</v>
      </c>
      <c r="N19" s="40" t="s">
        <v>74</v>
      </c>
      <c r="O19" s="41" t="s">
        <v>75</v>
      </c>
      <c r="Q19" t="str">
        <f t="shared" si="1"/>
        <v>02</v>
      </c>
      <c r="R19" t="str">
        <f t="shared" ref="R19:R26" si="2">R18</f>
        <v>017</v>
      </c>
    </row>
    <row r="20" spans="2:18" ht="15.75" x14ac:dyDescent="0.25">
      <c r="B20" s="13"/>
      <c r="C20" s="12"/>
      <c r="D20" s="11"/>
      <c r="E20" s="12"/>
      <c r="F20" s="11"/>
      <c r="G20" s="10"/>
      <c r="H20" s="9"/>
      <c r="I20" s="5"/>
      <c r="J20" s="5"/>
      <c r="K20" s="4"/>
      <c r="L20" s="3"/>
      <c r="M20" s="39" t="s">
        <v>61</v>
      </c>
      <c r="N20" s="40" t="s">
        <v>76</v>
      </c>
      <c r="O20" s="41" t="s">
        <v>77</v>
      </c>
      <c r="Q20" t="str">
        <f t="shared" si="1"/>
        <v>02</v>
      </c>
      <c r="R20" t="str">
        <f t="shared" si="2"/>
        <v>017</v>
      </c>
    </row>
    <row r="21" spans="2:18" ht="15.75" x14ac:dyDescent="0.25">
      <c r="B21" s="13"/>
      <c r="C21" s="12"/>
      <c r="D21" s="11"/>
      <c r="E21" s="12"/>
      <c r="F21" s="11"/>
      <c r="G21" s="10"/>
      <c r="H21" s="9"/>
      <c r="I21" s="5"/>
      <c r="J21" s="5"/>
      <c r="K21" s="4"/>
      <c r="L21" s="3"/>
      <c r="M21" s="39" t="s">
        <v>64</v>
      </c>
      <c r="N21" s="40" t="s">
        <v>78</v>
      </c>
      <c r="O21" s="41" t="s">
        <v>79</v>
      </c>
      <c r="Q21" t="str">
        <f t="shared" si="1"/>
        <v>02</v>
      </c>
      <c r="R21" t="str">
        <f t="shared" si="2"/>
        <v>017</v>
      </c>
    </row>
    <row r="22" spans="2:18" ht="15.75" x14ac:dyDescent="0.25">
      <c r="B22" s="13"/>
      <c r="C22" s="12"/>
      <c r="D22" s="11"/>
      <c r="E22" s="12"/>
      <c r="F22" s="11"/>
      <c r="G22" s="10"/>
      <c r="H22" s="9"/>
      <c r="I22" s="5"/>
      <c r="J22" s="5"/>
      <c r="K22" s="4"/>
      <c r="L22" s="3"/>
      <c r="M22" s="39" t="s">
        <v>80</v>
      </c>
      <c r="N22" s="40" t="s">
        <v>81</v>
      </c>
      <c r="O22" s="41" t="s">
        <v>82</v>
      </c>
      <c r="Q22" t="str">
        <f t="shared" si="1"/>
        <v>02</v>
      </c>
      <c r="R22" t="str">
        <f t="shared" si="2"/>
        <v>017</v>
      </c>
    </row>
    <row r="23" spans="2:18" ht="15.75" x14ac:dyDescent="0.25">
      <c r="B23" s="13"/>
      <c r="C23" s="12"/>
      <c r="D23" s="11"/>
      <c r="E23" s="12"/>
      <c r="F23" s="11"/>
      <c r="G23" s="10"/>
      <c r="H23" s="9"/>
      <c r="I23" s="5"/>
      <c r="J23" s="5"/>
      <c r="K23" s="4"/>
      <c r="L23" s="3"/>
      <c r="M23" s="39" t="s">
        <v>83</v>
      </c>
      <c r="N23" s="40" t="s">
        <v>84</v>
      </c>
      <c r="O23" s="41" t="s">
        <v>85</v>
      </c>
      <c r="Q23" t="str">
        <f t="shared" si="1"/>
        <v>02</v>
      </c>
      <c r="R23" t="str">
        <f t="shared" si="2"/>
        <v>017</v>
      </c>
    </row>
    <row r="24" spans="2:18" ht="15.75" x14ac:dyDescent="0.25">
      <c r="B24" s="13"/>
      <c r="C24" s="12"/>
      <c r="D24" s="11"/>
      <c r="E24" s="12"/>
      <c r="F24" s="11"/>
      <c r="G24" s="10"/>
      <c r="H24" s="9"/>
      <c r="I24" s="5"/>
      <c r="J24" s="5"/>
      <c r="K24" s="4"/>
      <c r="L24" s="3"/>
      <c r="M24" s="39" t="s">
        <v>86</v>
      </c>
      <c r="N24" s="40" t="s">
        <v>87</v>
      </c>
      <c r="O24" s="41" t="s">
        <v>88</v>
      </c>
      <c r="Q24" t="str">
        <f t="shared" si="1"/>
        <v>02</v>
      </c>
      <c r="R24" t="str">
        <f t="shared" si="2"/>
        <v>017</v>
      </c>
    </row>
    <row r="25" spans="2:18" ht="15.75" x14ac:dyDescent="0.25">
      <c r="B25" s="13"/>
      <c r="C25" s="12"/>
      <c r="D25" s="11"/>
      <c r="E25" s="12"/>
      <c r="F25" s="11"/>
      <c r="G25" s="10"/>
      <c r="H25" s="9"/>
      <c r="I25" s="5"/>
      <c r="J25" s="5"/>
      <c r="K25" s="4"/>
      <c r="L25" s="3"/>
      <c r="M25" s="39" t="s">
        <v>89</v>
      </c>
      <c r="N25" s="40" t="s">
        <v>90</v>
      </c>
      <c r="O25" s="41" t="s">
        <v>91</v>
      </c>
      <c r="Q25" t="str">
        <f t="shared" si="1"/>
        <v>02</v>
      </c>
      <c r="R25" t="str">
        <f t="shared" si="2"/>
        <v>017</v>
      </c>
    </row>
    <row r="26" spans="2:18" ht="15.75" x14ac:dyDescent="0.25">
      <c r="B26" s="13"/>
      <c r="C26" s="12"/>
      <c r="D26" s="11"/>
      <c r="E26" s="12"/>
      <c r="F26" s="11"/>
      <c r="G26" s="10"/>
      <c r="H26" s="9"/>
      <c r="I26" s="5"/>
      <c r="J26" s="5"/>
      <c r="K26" s="4"/>
      <c r="L26" s="3"/>
      <c r="M26" s="39" t="s">
        <v>92</v>
      </c>
      <c r="N26" s="40" t="s">
        <v>65</v>
      </c>
      <c r="O26" s="41" t="s">
        <v>93</v>
      </c>
      <c r="Q26" t="str">
        <f t="shared" si="1"/>
        <v>02</v>
      </c>
      <c r="R26" t="str">
        <f t="shared" si="2"/>
        <v>017</v>
      </c>
    </row>
    <row r="27" spans="2:18" ht="15.6" customHeight="1" x14ac:dyDescent="0.25">
      <c r="B27" s="13"/>
      <c r="C27" s="12"/>
      <c r="D27" s="11"/>
      <c r="E27" s="12"/>
      <c r="F27" s="11"/>
      <c r="G27" s="10"/>
      <c r="H27" s="9"/>
      <c r="I27" s="5"/>
      <c r="J27" s="5"/>
      <c r="K27" s="4" t="s">
        <v>94</v>
      </c>
      <c r="L27" s="3" t="s">
        <v>95</v>
      </c>
      <c r="M27" s="39" t="s">
        <v>18</v>
      </c>
      <c r="N27" s="40" t="s">
        <v>96</v>
      </c>
      <c r="O27" s="41" t="s">
        <v>97</v>
      </c>
      <c r="Q27" t="str">
        <f t="shared" si="1"/>
        <v>02</v>
      </c>
      <c r="R27" t="s">
        <v>94</v>
      </c>
    </row>
    <row r="28" spans="2:18" ht="15.75" x14ac:dyDescent="0.25">
      <c r="B28" s="13"/>
      <c r="C28" s="12"/>
      <c r="D28" s="11"/>
      <c r="E28" s="12"/>
      <c r="F28" s="11"/>
      <c r="G28" s="10"/>
      <c r="H28" s="9"/>
      <c r="I28" s="5"/>
      <c r="J28" s="5"/>
      <c r="K28" s="4"/>
      <c r="L28" s="3"/>
      <c r="M28" s="39" t="s">
        <v>28</v>
      </c>
      <c r="N28" s="40" t="s">
        <v>98</v>
      </c>
      <c r="O28" s="41" t="s">
        <v>99</v>
      </c>
      <c r="Q28" t="str">
        <f t="shared" si="1"/>
        <v>02</v>
      </c>
      <c r="R28" t="str">
        <f>R27</f>
        <v>050</v>
      </c>
    </row>
    <row r="29" spans="2:18" ht="31.5" x14ac:dyDescent="0.25">
      <c r="B29" s="13"/>
      <c r="C29" s="12"/>
      <c r="D29" s="11"/>
      <c r="E29" s="12"/>
      <c r="F29" s="11"/>
      <c r="G29" s="10"/>
      <c r="H29" s="9"/>
      <c r="I29" s="5"/>
      <c r="J29" s="5"/>
      <c r="K29" s="37" t="s">
        <v>39</v>
      </c>
      <c r="L29" s="38" t="s">
        <v>40</v>
      </c>
      <c r="M29" s="39" t="s">
        <v>18</v>
      </c>
      <c r="N29" s="40" t="s">
        <v>100</v>
      </c>
      <c r="O29" s="41" t="s">
        <v>101</v>
      </c>
      <c r="Q29" t="str">
        <f t="shared" si="1"/>
        <v>02</v>
      </c>
      <c r="R29" t="s">
        <v>39</v>
      </c>
    </row>
    <row r="30" spans="2:18" ht="15.75" x14ac:dyDescent="0.25">
      <c r="B30" s="13"/>
      <c r="C30" s="12"/>
      <c r="D30" s="11"/>
      <c r="E30" s="12"/>
      <c r="F30" s="11"/>
      <c r="G30" s="10"/>
      <c r="H30" s="9"/>
      <c r="I30" s="5"/>
      <c r="J30" s="5"/>
      <c r="K30" s="37" t="s">
        <v>51</v>
      </c>
      <c r="L30" s="40" t="s">
        <v>52</v>
      </c>
      <c r="M30" s="39" t="s">
        <v>18</v>
      </c>
      <c r="N30" s="40" t="s">
        <v>53</v>
      </c>
      <c r="O30" s="42" t="s">
        <v>102</v>
      </c>
      <c r="Q30" t="str">
        <f t="shared" si="1"/>
        <v>02</v>
      </c>
      <c r="R30" t="s">
        <v>51</v>
      </c>
    </row>
    <row r="31" spans="2:18" ht="37.5" customHeight="1" x14ac:dyDescent="0.25">
      <c r="B31" s="13"/>
      <c r="C31" s="12"/>
      <c r="D31" s="11"/>
      <c r="E31" s="12"/>
      <c r="F31" s="11"/>
      <c r="G31" s="10"/>
      <c r="H31" s="9"/>
      <c r="I31" s="2" t="s">
        <v>61</v>
      </c>
      <c r="J31" s="2" t="s">
        <v>103</v>
      </c>
      <c r="K31" s="1" t="s">
        <v>68</v>
      </c>
      <c r="L31" s="92" t="s">
        <v>69</v>
      </c>
      <c r="M31" s="45" t="s">
        <v>18</v>
      </c>
      <c r="N31" s="46" t="s">
        <v>104</v>
      </c>
      <c r="O31" s="47" t="s">
        <v>105</v>
      </c>
      <c r="Q31" t="s">
        <v>61</v>
      </c>
      <c r="R31" t="s">
        <v>68</v>
      </c>
    </row>
    <row r="32" spans="2:18" ht="42" customHeight="1" x14ac:dyDescent="0.25">
      <c r="B32" s="13"/>
      <c r="C32" s="12"/>
      <c r="D32" s="11"/>
      <c r="E32" s="12"/>
      <c r="F32" s="11"/>
      <c r="G32" s="10"/>
      <c r="H32" s="9"/>
      <c r="I32" s="2"/>
      <c r="J32" s="2"/>
      <c r="K32" s="1"/>
      <c r="L32" s="92"/>
      <c r="M32" s="45" t="s">
        <v>28</v>
      </c>
      <c r="N32" s="46" t="s">
        <v>70</v>
      </c>
      <c r="O32" s="47" t="s">
        <v>106</v>
      </c>
      <c r="Q32" t="str">
        <f>Q31</f>
        <v>03</v>
      </c>
      <c r="R32" t="str">
        <f>R31</f>
        <v>002</v>
      </c>
    </row>
    <row r="33" spans="2:18" ht="18.75" customHeight="1" x14ac:dyDescent="0.25">
      <c r="B33" s="13"/>
      <c r="C33" s="12"/>
      <c r="D33" s="11"/>
      <c r="E33" s="12"/>
      <c r="F33" s="11"/>
      <c r="G33" s="10"/>
      <c r="H33" s="9"/>
      <c r="I33" s="2"/>
      <c r="J33" s="2"/>
      <c r="K33" s="1" t="s">
        <v>21</v>
      </c>
      <c r="L33" s="92" t="s">
        <v>22</v>
      </c>
      <c r="M33" s="45" t="s">
        <v>18</v>
      </c>
      <c r="N33" s="46" t="s">
        <v>26</v>
      </c>
      <c r="O33" s="47" t="s">
        <v>107</v>
      </c>
      <c r="Q33" t="str">
        <f t="shared" ref="Q33:Q42" si="3">Q32</f>
        <v>03</v>
      </c>
      <c r="R33" t="s">
        <v>21</v>
      </c>
    </row>
    <row r="34" spans="2:18" ht="15.75" x14ac:dyDescent="0.25">
      <c r="B34" s="13"/>
      <c r="C34" s="12"/>
      <c r="D34" s="11"/>
      <c r="E34" s="12"/>
      <c r="F34" s="11"/>
      <c r="G34" s="10"/>
      <c r="H34" s="9"/>
      <c r="I34" s="2"/>
      <c r="J34" s="2"/>
      <c r="K34" s="1"/>
      <c r="L34" s="92"/>
      <c r="M34" s="45" t="s">
        <v>28</v>
      </c>
      <c r="N34" s="46" t="s">
        <v>29</v>
      </c>
      <c r="O34" s="47" t="s">
        <v>108</v>
      </c>
      <c r="Q34" t="str">
        <f t="shared" si="3"/>
        <v>03</v>
      </c>
      <c r="R34" t="str">
        <f>R33</f>
        <v>017</v>
      </c>
    </row>
    <row r="35" spans="2:18" ht="31.5" x14ac:dyDescent="0.25">
      <c r="B35" s="13"/>
      <c r="C35" s="12"/>
      <c r="D35" s="11"/>
      <c r="E35" s="12"/>
      <c r="F35" s="11"/>
      <c r="G35" s="10"/>
      <c r="H35" s="9"/>
      <c r="I35" s="2"/>
      <c r="J35" s="2"/>
      <c r="K35" s="43" t="s">
        <v>31</v>
      </c>
      <c r="L35" s="44" t="s">
        <v>32</v>
      </c>
      <c r="M35" s="45" t="s">
        <v>18</v>
      </c>
      <c r="N35" s="46" t="s">
        <v>109</v>
      </c>
      <c r="O35" s="47" t="s">
        <v>110</v>
      </c>
      <c r="Q35" t="str">
        <f t="shared" si="3"/>
        <v>03</v>
      </c>
      <c r="R35" t="s">
        <v>111</v>
      </c>
    </row>
    <row r="36" spans="2:18" ht="30.95" customHeight="1" x14ac:dyDescent="0.25">
      <c r="B36" s="13"/>
      <c r="C36" s="12"/>
      <c r="D36" s="11"/>
      <c r="E36" s="12"/>
      <c r="F36" s="11"/>
      <c r="G36" s="10"/>
      <c r="H36" s="9"/>
      <c r="I36" s="2"/>
      <c r="J36" s="2"/>
      <c r="K36" s="1" t="s">
        <v>112</v>
      </c>
      <c r="L36" s="92" t="s">
        <v>113</v>
      </c>
      <c r="M36" s="45" t="s">
        <v>18</v>
      </c>
      <c r="N36" s="46" t="s">
        <v>114</v>
      </c>
      <c r="O36" s="47" t="s">
        <v>115</v>
      </c>
      <c r="Q36" t="str">
        <f t="shared" si="3"/>
        <v>03</v>
      </c>
      <c r="R36" t="s">
        <v>94</v>
      </c>
    </row>
    <row r="37" spans="2:18" ht="47.25" x14ac:dyDescent="0.25">
      <c r="B37" s="13"/>
      <c r="C37" s="12"/>
      <c r="D37" s="11"/>
      <c r="E37" s="12"/>
      <c r="F37" s="11"/>
      <c r="G37" s="10"/>
      <c r="H37" s="9"/>
      <c r="I37" s="2"/>
      <c r="J37" s="2"/>
      <c r="K37" s="1"/>
      <c r="L37" s="92"/>
      <c r="M37" s="45" t="s">
        <v>28</v>
      </c>
      <c r="N37" s="46" t="s">
        <v>116</v>
      </c>
      <c r="O37" s="47" t="s">
        <v>117</v>
      </c>
      <c r="Q37" t="str">
        <f t="shared" si="3"/>
        <v>03</v>
      </c>
      <c r="R37" t="str">
        <f>R36</f>
        <v>050</v>
      </c>
    </row>
    <row r="38" spans="2:18" ht="15.6" customHeight="1" x14ac:dyDescent="0.25">
      <c r="B38" s="13"/>
      <c r="C38" s="12"/>
      <c r="D38" s="11"/>
      <c r="E38" s="12"/>
      <c r="F38" s="11"/>
      <c r="G38" s="10"/>
      <c r="H38" s="9"/>
      <c r="I38" s="2"/>
      <c r="J38" s="2"/>
      <c r="K38" s="93" t="s">
        <v>39</v>
      </c>
      <c r="L38" s="94" t="s">
        <v>40</v>
      </c>
      <c r="M38" s="45" t="s">
        <v>18</v>
      </c>
      <c r="N38" s="46" t="s">
        <v>118</v>
      </c>
      <c r="O38" s="47" t="s">
        <v>119</v>
      </c>
      <c r="Q38" t="str">
        <f t="shared" si="3"/>
        <v>03</v>
      </c>
      <c r="R38" t="s">
        <v>39</v>
      </c>
    </row>
    <row r="39" spans="2:18" ht="15.75" x14ac:dyDescent="0.25">
      <c r="B39" s="13"/>
      <c r="C39" s="12"/>
      <c r="D39" s="11"/>
      <c r="E39" s="12"/>
      <c r="F39" s="11"/>
      <c r="G39" s="10"/>
      <c r="H39" s="9"/>
      <c r="I39" s="2"/>
      <c r="J39" s="2"/>
      <c r="K39" s="93"/>
      <c r="L39" s="94"/>
      <c r="M39" s="45" t="s">
        <v>28</v>
      </c>
      <c r="N39" s="46" t="s">
        <v>120</v>
      </c>
      <c r="O39" s="47" t="s">
        <v>121</v>
      </c>
      <c r="Q39" t="str">
        <f t="shared" si="3"/>
        <v>03</v>
      </c>
      <c r="R39" t="str">
        <f>R38</f>
        <v>052</v>
      </c>
    </row>
    <row r="40" spans="2:18" ht="31.5" x14ac:dyDescent="0.25">
      <c r="B40" s="13"/>
      <c r="C40" s="12"/>
      <c r="D40" s="11"/>
      <c r="E40" s="12"/>
      <c r="F40" s="11"/>
      <c r="G40" s="10"/>
      <c r="H40" s="9"/>
      <c r="I40" s="2"/>
      <c r="J40" s="2"/>
      <c r="K40" s="93"/>
      <c r="L40" s="94"/>
      <c r="M40" s="43" t="s">
        <v>61</v>
      </c>
      <c r="N40" s="46" t="s">
        <v>122</v>
      </c>
      <c r="O40" s="47" t="s">
        <v>123</v>
      </c>
      <c r="Q40" t="str">
        <f t="shared" si="3"/>
        <v>03</v>
      </c>
      <c r="R40" t="str">
        <f>R39</f>
        <v>052</v>
      </c>
    </row>
    <row r="41" spans="2:18" ht="15.75" x14ac:dyDescent="0.25">
      <c r="B41" s="13"/>
      <c r="C41" s="12"/>
      <c r="D41" s="11"/>
      <c r="E41" s="12"/>
      <c r="F41" s="11"/>
      <c r="G41" s="10"/>
      <c r="H41" s="9"/>
      <c r="I41" s="2"/>
      <c r="J41" s="2"/>
      <c r="K41" s="93"/>
      <c r="L41" s="94"/>
      <c r="M41" s="43" t="s">
        <v>64</v>
      </c>
      <c r="N41" s="46" t="s">
        <v>124</v>
      </c>
      <c r="O41" s="47" t="s">
        <v>125</v>
      </c>
      <c r="Q41" t="str">
        <f t="shared" si="3"/>
        <v>03</v>
      </c>
      <c r="R41" t="str">
        <f>R40</f>
        <v>052</v>
      </c>
    </row>
    <row r="42" spans="2:18" ht="15.75" x14ac:dyDescent="0.25">
      <c r="B42" s="13"/>
      <c r="C42" s="12"/>
      <c r="D42" s="11"/>
      <c r="E42" s="12"/>
      <c r="F42" s="11"/>
      <c r="G42" s="10"/>
      <c r="H42" s="9"/>
      <c r="I42" s="2"/>
      <c r="J42" s="2"/>
      <c r="K42" s="93"/>
      <c r="L42" s="94"/>
      <c r="M42" s="43" t="s">
        <v>80</v>
      </c>
      <c r="N42" s="46" t="s">
        <v>126</v>
      </c>
      <c r="O42" s="47" t="s">
        <v>127</v>
      </c>
      <c r="Q42" t="str">
        <f t="shared" si="3"/>
        <v>03</v>
      </c>
      <c r="R42" t="str">
        <f>R41</f>
        <v>052</v>
      </c>
    </row>
    <row r="43" spans="2:18" ht="15.75" x14ac:dyDescent="0.25">
      <c r="B43" s="13"/>
      <c r="C43" s="12"/>
      <c r="D43" s="11"/>
      <c r="E43" s="12"/>
      <c r="F43" s="11"/>
      <c r="G43" s="10"/>
      <c r="H43" s="9"/>
      <c r="I43" s="2"/>
      <c r="J43" s="2"/>
      <c r="K43" s="43" t="s">
        <v>128</v>
      </c>
      <c r="L43" s="44" t="s">
        <v>129</v>
      </c>
      <c r="M43" s="45" t="s">
        <v>18</v>
      </c>
      <c r="N43" s="46" t="s">
        <v>130</v>
      </c>
      <c r="O43" s="47" t="s">
        <v>131</v>
      </c>
      <c r="Q43" t="e">
        <f>#REF!</f>
        <v>#REF!</v>
      </c>
      <c r="R43" t="s">
        <v>128</v>
      </c>
    </row>
    <row r="44" spans="2:18" ht="31.5" x14ac:dyDescent="0.25">
      <c r="B44" s="13"/>
      <c r="C44" s="12"/>
      <c r="D44" s="11"/>
      <c r="E44" s="12"/>
      <c r="F44" s="11"/>
      <c r="G44" s="10"/>
      <c r="H44" s="9"/>
      <c r="I44" s="2"/>
      <c r="J44" s="2"/>
      <c r="K44" s="43" t="s">
        <v>132</v>
      </c>
      <c r="L44" s="44" t="s">
        <v>133</v>
      </c>
      <c r="M44" s="45" t="s">
        <v>18</v>
      </c>
      <c r="N44" s="46" t="s">
        <v>134</v>
      </c>
      <c r="O44" s="47" t="s">
        <v>135</v>
      </c>
      <c r="Q44" t="e">
        <f t="shared" ref="Q44:Q50" si="4">Q43</f>
        <v>#REF!</v>
      </c>
      <c r="R44" t="s">
        <v>132</v>
      </c>
    </row>
    <row r="45" spans="2:18" ht="31.5" x14ac:dyDescent="0.25">
      <c r="B45" s="13"/>
      <c r="C45" s="12"/>
      <c r="D45" s="11"/>
      <c r="E45" s="12"/>
      <c r="F45" s="11"/>
      <c r="G45" s="10"/>
      <c r="H45" s="9"/>
      <c r="I45" s="2"/>
      <c r="J45" s="2"/>
      <c r="K45" s="43" t="s">
        <v>136</v>
      </c>
      <c r="L45" s="44" t="s">
        <v>137</v>
      </c>
      <c r="M45" s="45" t="s">
        <v>18</v>
      </c>
      <c r="N45" s="46" t="s">
        <v>138</v>
      </c>
      <c r="O45" s="47" t="s">
        <v>139</v>
      </c>
      <c r="Q45" t="e">
        <f t="shared" si="4"/>
        <v>#REF!</v>
      </c>
      <c r="R45" t="s">
        <v>136</v>
      </c>
    </row>
    <row r="46" spans="2:18" ht="30.95" customHeight="1" x14ac:dyDescent="0.25">
      <c r="B46" s="13"/>
      <c r="C46" s="12"/>
      <c r="D46" s="11"/>
      <c r="E46" s="12"/>
      <c r="F46" s="11"/>
      <c r="G46" s="10"/>
      <c r="H46" s="9"/>
      <c r="I46" s="2"/>
      <c r="J46" s="2"/>
      <c r="K46" s="1" t="s">
        <v>55</v>
      </c>
      <c r="L46" s="92" t="s">
        <v>56</v>
      </c>
      <c r="M46" s="45" t="s">
        <v>18</v>
      </c>
      <c r="N46" s="46" t="s">
        <v>140</v>
      </c>
      <c r="O46" s="47" t="s">
        <v>141</v>
      </c>
      <c r="Q46" t="e">
        <f t="shared" si="4"/>
        <v>#REF!</v>
      </c>
      <c r="R46" t="s">
        <v>55</v>
      </c>
    </row>
    <row r="47" spans="2:18" ht="31.5" x14ac:dyDescent="0.25">
      <c r="B47" s="13"/>
      <c r="C47" s="12"/>
      <c r="D47" s="11"/>
      <c r="E47" s="12"/>
      <c r="F47" s="11"/>
      <c r="G47" s="10"/>
      <c r="H47" s="9"/>
      <c r="I47" s="2"/>
      <c r="J47" s="2"/>
      <c r="K47" s="1"/>
      <c r="L47" s="92"/>
      <c r="M47" s="45" t="s">
        <v>28</v>
      </c>
      <c r="N47" s="46" t="s">
        <v>142</v>
      </c>
      <c r="O47" s="47" t="s">
        <v>143</v>
      </c>
      <c r="Q47" t="e">
        <f t="shared" si="4"/>
        <v>#REF!</v>
      </c>
      <c r="R47" t="str">
        <f>R46</f>
        <v>283</v>
      </c>
    </row>
    <row r="48" spans="2:18" ht="15.75" x14ac:dyDescent="0.25">
      <c r="B48" s="13"/>
      <c r="C48" s="12"/>
      <c r="D48" s="11"/>
      <c r="E48" s="12"/>
      <c r="F48" s="11"/>
      <c r="G48" s="10"/>
      <c r="H48" s="9"/>
      <c r="I48" s="2"/>
      <c r="J48" s="2"/>
      <c r="K48" s="1"/>
      <c r="L48" s="92"/>
      <c r="M48" s="45" t="s">
        <v>61</v>
      </c>
      <c r="N48" s="46" t="s">
        <v>144</v>
      </c>
      <c r="O48" s="47" t="s">
        <v>145</v>
      </c>
      <c r="Q48" t="e">
        <f t="shared" si="4"/>
        <v>#REF!</v>
      </c>
      <c r="R48" t="str">
        <f>R47</f>
        <v>283</v>
      </c>
    </row>
    <row r="49" spans="2:18" ht="31.5" x14ac:dyDescent="0.25">
      <c r="B49" s="13"/>
      <c r="C49" s="12"/>
      <c r="D49" s="11"/>
      <c r="E49" s="12"/>
      <c r="F49" s="11"/>
      <c r="G49" s="10"/>
      <c r="H49" s="9"/>
      <c r="I49" s="2"/>
      <c r="J49" s="2"/>
      <c r="K49" s="1"/>
      <c r="L49" s="92"/>
      <c r="M49" s="45" t="s">
        <v>64</v>
      </c>
      <c r="N49" s="46" t="s">
        <v>146</v>
      </c>
      <c r="O49" s="47" t="s">
        <v>147</v>
      </c>
      <c r="Q49" t="e">
        <f t="shared" si="4"/>
        <v>#REF!</v>
      </c>
      <c r="R49" t="str">
        <f>R48</f>
        <v>283</v>
      </c>
    </row>
    <row r="50" spans="2:18" ht="15.75" x14ac:dyDescent="0.25">
      <c r="B50" s="13"/>
      <c r="C50" s="12"/>
      <c r="D50" s="11"/>
      <c r="E50" s="12"/>
      <c r="F50" s="11"/>
      <c r="G50" s="10"/>
      <c r="H50" s="9"/>
      <c r="I50" s="2"/>
      <c r="J50" s="2"/>
      <c r="K50" s="43" t="s">
        <v>51</v>
      </c>
      <c r="L50" s="46" t="s">
        <v>52</v>
      </c>
      <c r="M50" s="45" t="s">
        <v>18</v>
      </c>
      <c r="N50" s="46" t="s">
        <v>53</v>
      </c>
      <c r="O50" s="47" t="s">
        <v>148</v>
      </c>
      <c r="Q50" t="e">
        <f t="shared" si="4"/>
        <v>#REF!</v>
      </c>
      <c r="R50" t="s">
        <v>51</v>
      </c>
    </row>
    <row r="51" spans="2:18" ht="15.6" customHeight="1" x14ac:dyDescent="0.25">
      <c r="B51" s="13"/>
      <c r="C51" s="12"/>
      <c r="D51" s="11"/>
      <c r="E51" s="12"/>
      <c r="F51" s="11"/>
      <c r="G51" s="10"/>
      <c r="H51" s="9"/>
      <c r="I51" s="95" t="s">
        <v>64</v>
      </c>
      <c r="J51" s="95" t="s">
        <v>149</v>
      </c>
      <c r="K51" s="96" t="s">
        <v>150</v>
      </c>
      <c r="L51" s="97" t="s">
        <v>151</v>
      </c>
      <c r="M51" s="50" t="s">
        <v>18</v>
      </c>
      <c r="N51" s="49" t="s">
        <v>152</v>
      </c>
      <c r="O51" s="51" t="s">
        <v>153</v>
      </c>
      <c r="Q51" t="s">
        <v>64</v>
      </c>
      <c r="R51" t="s">
        <v>150</v>
      </c>
    </row>
    <row r="52" spans="2:18" ht="15.75" x14ac:dyDescent="0.25">
      <c r="B52" s="13"/>
      <c r="C52" s="12"/>
      <c r="D52" s="11"/>
      <c r="E52" s="12"/>
      <c r="F52" s="11"/>
      <c r="G52" s="10"/>
      <c r="H52" s="9"/>
      <c r="I52" s="95"/>
      <c r="J52" s="95"/>
      <c r="K52" s="96"/>
      <c r="L52" s="97"/>
      <c r="M52" s="50" t="s">
        <v>28</v>
      </c>
      <c r="N52" s="49" t="s">
        <v>154</v>
      </c>
      <c r="O52" s="51" t="s">
        <v>155</v>
      </c>
      <c r="Q52" t="str">
        <f t="shared" ref="Q52:R54" si="5">Q51</f>
        <v>04</v>
      </c>
      <c r="R52" t="str">
        <f t="shared" si="5"/>
        <v>006</v>
      </c>
    </row>
    <row r="53" spans="2:18" ht="15.75" x14ac:dyDescent="0.25">
      <c r="B53" s="13"/>
      <c r="C53" s="12"/>
      <c r="D53" s="11"/>
      <c r="E53" s="12"/>
      <c r="F53" s="11"/>
      <c r="G53" s="10"/>
      <c r="H53" s="9"/>
      <c r="I53" s="95"/>
      <c r="J53" s="95"/>
      <c r="K53" s="96"/>
      <c r="L53" s="97"/>
      <c r="M53" s="50" t="s">
        <v>61</v>
      </c>
      <c r="N53" s="49" t="s">
        <v>156</v>
      </c>
      <c r="O53" s="51" t="s">
        <v>157</v>
      </c>
      <c r="Q53" t="str">
        <f t="shared" si="5"/>
        <v>04</v>
      </c>
      <c r="R53" t="str">
        <f t="shared" si="5"/>
        <v>006</v>
      </c>
    </row>
    <row r="54" spans="2:18" ht="15.75" x14ac:dyDescent="0.25">
      <c r="B54" s="13"/>
      <c r="C54" s="12"/>
      <c r="D54" s="11"/>
      <c r="E54" s="12"/>
      <c r="F54" s="11"/>
      <c r="G54" s="10"/>
      <c r="H54" s="9"/>
      <c r="I54" s="95"/>
      <c r="J54" s="95"/>
      <c r="K54" s="96"/>
      <c r="L54" s="97"/>
      <c r="M54" s="50" t="s">
        <v>64</v>
      </c>
      <c r="N54" s="49" t="s">
        <v>158</v>
      </c>
      <c r="O54" s="51" t="s">
        <v>159</v>
      </c>
      <c r="Q54" t="str">
        <f t="shared" si="5"/>
        <v>04</v>
      </c>
      <c r="R54" t="str">
        <f t="shared" si="5"/>
        <v>006</v>
      </c>
    </row>
    <row r="55" spans="2:18" ht="39.75" customHeight="1" x14ac:dyDescent="0.25">
      <c r="B55" s="13"/>
      <c r="C55" s="12"/>
      <c r="D55" s="11"/>
      <c r="E55" s="12"/>
      <c r="F55" s="11"/>
      <c r="G55" s="10"/>
      <c r="H55" s="9"/>
      <c r="I55" s="95"/>
      <c r="J55" s="95"/>
      <c r="K55" s="48" t="s">
        <v>160</v>
      </c>
      <c r="L55" s="49" t="s">
        <v>161</v>
      </c>
      <c r="M55" s="50" t="s">
        <v>20</v>
      </c>
      <c r="N55" s="49"/>
      <c r="O55" s="51" t="s">
        <v>162</v>
      </c>
      <c r="Q55" t="str">
        <f t="shared" ref="Q55:Q63" si="6">Q54</f>
        <v>04</v>
      </c>
      <c r="R55" t="s">
        <v>160</v>
      </c>
    </row>
    <row r="56" spans="2:18" ht="15.6" customHeight="1" x14ac:dyDescent="0.25">
      <c r="B56" s="13"/>
      <c r="C56" s="12"/>
      <c r="D56" s="11"/>
      <c r="E56" s="12"/>
      <c r="F56" s="11"/>
      <c r="G56" s="10"/>
      <c r="H56" s="9"/>
      <c r="I56" s="95"/>
      <c r="J56" s="95"/>
      <c r="K56" s="96" t="s">
        <v>163</v>
      </c>
      <c r="L56" s="97" t="s">
        <v>164</v>
      </c>
      <c r="M56" s="50" t="s">
        <v>18</v>
      </c>
      <c r="N56" s="49" t="s">
        <v>165</v>
      </c>
      <c r="O56" s="51" t="s">
        <v>166</v>
      </c>
      <c r="Q56" t="str">
        <f t="shared" si="6"/>
        <v>04</v>
      </c>
      <c r="R56" t="s">
        <v>163</v>
      </c>
    </row>
    <row r="57" spans="2:18" ht="15.75" x14ac:dyDescent="0.25">
      <c r="B57" s="13"/>
      <c r="C57" s="12"/>
      <c r="D57" s="11"/>
      <c r="E57" s="12"/>
      <c r="F57" s="11"/>
      <c r="G57" s="10"/>
      <c r="H57" s="9"/>
      <c r="I57" s="95"/>
      <c r="J57" s="95"/>
      <c r="K57" s="96"/>
      <c r="L57" s="97"/>
      <c r="M57" s="50" t="s">
        <v>28</v>
      </c>
      <c r="N57" s="49" t="s">
        <v>167</v>
      </c>
      <c r="O57" s="51" t="s">
        <v>168</v>
      </c>
      <c r="Q57" t="str">
        <f t="shared" si="6"/>
        <v>04</v>
      </c>
      <c r="R57" t="str">
        <f>R56</f>
        <v>012</v>
      </c>
    </row>
    <row r="58" spans="2:18" ht="15.75" x14ac:dyDescent="0.25">
      <c r="B58" s="13"/>
      <c r="C58" s="12"/>
      <c r="D58" s="11"/>
      <c r="E58" s="12"/>
      <c r="F58" s="11"/>
      <c r="G58" s="10"/>
      <c r="H58" s="9"/>
      <c r="I58" s="95"/>
      <c r="J58" s="95"/>
      <c r="K58" s="96"/>
      <c r="L58" s="97"/>
      <c r="M58" s="50" t="s">
        <v>61</v>
      </c>
      <c r="N58" s="49" t="s">
        <v>169</v>
      </c>
      <c r="O58" s="51" t="s">
        <v>170</v>
      </c>
      <c r="Q58" t="str">
        <f t="shared" si="6"/>
        <v>04</v>
      </c>
      <c r="R58" t="str">
        <f>R57</f>
        <v>012</v>
      </c>
    </row>
    <row r="59" spans="2:18" ht="15.6" customHeight="1" x14ac:dyDescent="0.25">
      <c r="B59" s="13"/>
      <c r="C59" s="12"/>
      <c r="D59" s="11"/>
      <c r="E59" s="12"/>
      <c r="F59" s="11"/>
      <c r="G59" s="10"/>
      <c r="H59" s="9"/>
      <c r="I59" s="95"/>
      <c r="J59" s="95"/>
      <c r="K59" s="96" t="s">
        <v>171</v>
      </c>
      <c r="L59" s="97" t="s">
        <v>172</v>
      </c>
      <c r="M59" s="50" t="s">
        <v>18</v>
      </c>
      <c r="N59" s="49" t="s">
        <v>173</v>
      </c>
      <c r="O59" s="51" t="s">
        <v>174</v>
      </c>
      <c r="Q59" t="str">
        <f t="shared" si="6"/>
        <v>04</v>
      </c>
      <c r="R59" t="s">
        <v>171</v>
      </c>
    </row>
    <row r="60" spans="2:18" ht="31.5" x14ac:dyDescent="0.25">
      <c r="B60" s="13"/>
      <c r="C60" s="12"/>
      <c r="D60" s="11"/>
      <c r="E60" s="12"/>
      <c r="F60" s="11"/>
      <c r="G60" s="10"/>
      <c r="H60" s="9"/>
      <c r="I60" s="95"/>
      <c r="J60" s="95"/>
      <c r="K60" s="96"/>
      <c r="L60" s="97"/>
      <c r="M60" s="50" t="s">
        <v>28</v>
      </c>
      <c r="N60" s="49" t="s">
        <v>175</v>
      </c>
      <c r="O60" s="51" t="s">
        <v>176</v>
      </c>
      <c r="Q60" t="str">
        <f t="shared" si="6"/>
        <v>04</v>
      </c>
      <c r="R60" t="str">
        <f>R59</f>
        <v>015</v>
      </c>
    </row>
    <row r="61" spans="2:18" ht="31.5" x14ac:dyDescent="0.25">
      <c r="B61" s="13"/>
      <c r="C61" s="12"/>
      <c r="D61" s="11"/>
      <c r="E61" s="12"/>
      <c r="F61" s="11"/>
      <c r="G61" s="10"/>
      <c r="H61" s="9"/>
      <c r="I61" s="95"/>
      <c r="J61" s="95"/>
      <c r="K61" s="96"/>
      <c r="L61" s="97"/>
      <c r="M61" s="50" t="s">
        <v>61</v>
      </c>
      <c r="N61" s="49" t="s">
        <v>177</v>
      </c>
      <c r="O61" s="51" t="s">
        <v>178</v>
      </c>
      <c r="Q61" t="str">
        <f t="shared" si="6"/>
        <v>04</v>
      </c>
      <c r="R61" t="str">
        <f>R60</f>
        <v>015</v>
      </c>
    </row>
    <row r="62" spans="2:18" ht="31.5" x14ac:dyDescent="0.25">
      <c r="B62" s="13"/>
      <c r="C62" s="12"/>
      <c r="D62" s="11"/>
      <c r="E62" s="12"/>
      <c r="F62" s="11"/>
      <c r="G62" s="10"/>
      <c r="H62" s="9"/>
      <c r="I62" s="95"/>
      <c r="J62" s="95"/>
      <c r="K62" s="48" t="s">
        <v>132</v>
      </c>
      <c r="L62" s="49" t="s">
        <v>133</v>
      </c>
      <c r="M62" s="50" t="s">
        <v>18</v>
      </c>
      <c r="N62" s="49" t="s">
        <v>134</v>
      </c>
      <c r="O62" s="51" t="s">
        <v>179</v>
      </c>
      <c r="Q62" t="str">
        <f t="shared" si="6"/>
        <v>04</v>
      </c>
      <c r="R62" t="s">
        <v>132</v>
      </c>
    </row>
    <row r="63" spans="2:18" ht="15.75" x14ac:dyDescent="0.25">
      <c r="B63" s="13"/>
      <c r="C63" s="12"/>
      <c r="D63" s="11"/>
      <c r="E63" s="12"/>
      <c r="F63" s="11"/>
      <c r="G63" s="10"/>
      <c r="H63" s="9"/>
      <c r="I63" s="95"/>
      <c r="J63" s="95"/>
      <c r="K63" s="48" t="s">
        <v>51</v>
      </c>
      <c r="L63" s="49" t="s">
        <v>52</v>
      </c>
      <c r="M63" s="50" t="s">
        <v>18</v>
      </c>
      <c r="N63" s="49" t="s">
        <v>53</v>
      </c>
      <c r="O63" s="52" t="s">
        <v>180</v>
      </c>
      <c r="Q63" t="str">
        <f t="shared" si="6"/>
        <v>04</v>
      </c>
      <c r="R63" t="s">
        <v>51</v>
      </c>
    </row>
    <row r="64" spans="2:18" ht="15.6" customHeight="1" x14ac:dyDescent="0.25">
      <c r="B64" s="13"/>
      <c r="C64" s="12"/>
      <c r="D64" s="11"/>
      <c r="E64" s="12"/>
      <c r="F64" s="11"/>
      <c r="G64" s="10"/>
      <c r="H64" s="9"/>
      <c r="I64" s="98" t="s">
        <v>80</v>
      </c>
      <c r="J64" s="98" t="s">
        <v>181</v>
      </c>
      <c r="K64" s="99" t="s">
        <v>68</v>
      </c>
      <c r="L64" s="100" t="s">
        <v>69</v>
      </c>
      <c r="M64" s="55" t="s">
        <v>18</v>
      </c>
      <c r="N64" s="56" t="s">
        <v>182</v>
      </c>
      <c r="O64" s="57" t="s">
        <v>183</v>
      </c>
      <c r="Q64" t="s">
        <v>80</v>
      </c>
      <c r="R64" t="s">
        <v>68</v>
      </c>
    </row>
    <row r="65" spans="2:18" ht="15.75" x14ac:dyDescent="0.25">
      <c r="B65" s="13"/>
      <c r="C65" s="12"/>
      <c r="D65" s="11"/>
      <c r="E65" s="12"/>
      <c r="F65" s="11"/>
      <c r="G65" s="10"/>
      <c r="H65" s="9"/>
      <c r="I65" s="98"/>
      <c r="J65" s="98"/>
      <c r="K65" s="99"/>
      <c r="L65" s="100"/>
      <c r="M65" s="55" t="s">
        <v>28</v>
      </c>
      <c r="N65" s="56" t="s">
        <v>184</v>
      </c>
      <c r="O65" s="57" t="s">
        <v>185</v>
      </c>
      <c r="Q65" t="str">
        <f t="shared" ref="Q65:R71" si="7">Q64</f>
        <v>05</v>
      </c>
      <c r="R65" t="str">
        <f t="shared" si="7"/>
        <v>002</v>
      </c>
    </row>
    <row r="66" spans="2:18" ht="15.75" x14ac:dyDescent="0.25">
      <c r="B66" s="13"/>
      <c r="C66" s="12"/>
      <c r="D66" s="11"/>
      <c r="E66" s="12"/>
      <c r="F66" s="11"/>
      <c r="G66" s="10"/>
      <c r="H66" s="9"/>
      <c r="I66" s="98"/>
      <c r="J66" s="98"/>
      <c r="K66" s="99"/>
      <c r="L66" s="100"/>
      <c r="M66" s="55" t="s">
        <v>61</v>
      </c>
      <c r="N66" s="56" t="s">
        <v>186</v>
      </c>
      <c r="O66" s="57" t="s">
        <v>187</v>
      </c>
      <c r="Q66" t="str">
        <f t="shared" si="7"/>
        <v>05</v>
      </c>
      <c r="R66" t="str">
        <f t="shared" si="7"/>
        <v>002</v>
      </c>
    </row>
    <row r="67" spans="2:18" ht="15.75" x14ac:dyDescent="0.25">
      <c r="B67" s="13"/>
      <c r="C67" s="12"/>
      <c r="D67" s="11"/>
      <c r="E67" s="12"/>
      <c r="F67" s="11"/>
      <c r="G67" s="10"/>
      <c r="H67" s="9"/>
      <c r="I67" s="98"/>
      <c r="J67" s="98"/>
      <c r="K67" s="99"/>
      <c r="L67" s="100"/>
      <c r="M67" s="55" t="s">
        <v>64</v>
      </c>
      <c r="N67" s="56" t="s">
        <v>188</v>
      </c>
      <c r="O67" s="57" t="s">
        <v>189</v>
      </c>
      <c r="Q67" t="str">
        <f t="shared" si="7"/>
        <v>05</v>
      </c>
      <c r="R67" t="str">
        <f t="shared" si="7"/>
        <v>002</v>
      </c>
    </row>
    <row r="68" spans="2:18" ht="15.75" x14ac:dyDescent="0.25">
      <c r="B68" s="13"/>
      <c r="C68" s="12"/>
      <c r="D68" s="11"/>
      <c r="E68" s="12"/>
      <c r="F68" s="11"/>
      <c r="G68" s="10"/>
      <c r="H68" s="9"/>
      <c r="I68" s="98"/>
      <c r="J68" s="98"/>
      <c r="K68" s="99"/>
      <c r="L68" s="100"/>
      <c r="M68" s="55" t="s">
        <v>80</v>
      </c>
      <c r="N68" s="56" t="s">
        <v>190</v>
      </c>
      <c r="O68" s="57" t="s">
        <v>191</v>
      </c>
      <c r="Q68" t="str">
        <f t="shared" si="7"/>
        <v>05</v>
      </c>
      <c r="R68" t="str">
        <f t="shared" si="7"/>
        <v>002</v>
      </c>
    </row>
    <row r="69" spans="2:18" ht="15.75" x14ac:dyDescent="0.25">
      <c r="B69" s="13"/>
      <c r="C69" s="12"/>
      <c r="D69" s="11"/>
      <c r="E69" s="12"/>
      <c r="F69" s="11"/>
      <c r="G69" s="10"/>
      <c r="H69" s="9"/>
      <c r="I69" s="98"/>
      <c r="J69" s="98"/>
      <c r="K69" s="99"/>
      <c r="L69" s="100"/>
      <c r="M69" s="55" t="s">
        <v>83</v>
      </c>
      <c r="N69" s="56" t="s">
        <v>192</v>
      </c>
      <c r="O69" s="57" t="s">
        <v>193</v>
      </c>
      <c r="Q69" t="str">
        <f t="shared" si="7"/>
        <v>05</v>
      </c>
      <c r="R69" t="str">
        <f t="shared" si="7"/>
        <v>002</v>
      </c>
    </row>
    <row r="70" spans="2:18" ht="15.75" x14ac:dyDescent="0.25">
      <c r="B70" s="13"/>
      <c r="C70" s="12"/>
      <c r="D70" s="11"/>
      <c r="E70" s="12"/>
      <c r="F70" s="11"/>
      <c r="G70" s="10"/>
      <c r="H70" s="9"/>
      <c r="I70" s="98"/>
      <c r="J70" s="98"/>
      <c r="K70" s="99"/>
      <c r="L70" s="100"/>
      <c r="M70" s="55" t="s">
        <v>86</v>
      </c>
      <c r="N70" s="56" t="s">
        <v>194</v>
      </c>
      <c r="O70" s="57" t="s">
        <v>195</v>
      </c>
      <c r="Q70" t="str">
        <f t="shared" si="7"/>
        <v>05</v>
      </c>
      <c r="R70" t="str">
        <f t="shared" si="7"/>
        <v>002</v>
      </c>
    </row>
    <row r="71" spans="2:18" ht="15.75" x14ac:dyDescent="0.25">
      <c r="B71" s="13"/>
      <c r="C71" s="12"/>
      <c r="D71" s="11"/>
      <c r="E71" s="12"/>
      <c r="F71" s="11"/>
      <c r="G71" s="10"/>
      <c r="H71" s="9"/>
      <c r="I71" s="98"/>
      <c r="J71" s="98"/>
      <c r="K71" s="99"/>
      <c r="L71" s="100"/>
      <c r="M71" s="55" t="s">
        <v>89</v>
      </c>
      <c r="N71" s="56" t="s">
        <v>196</v>
      </c>
      <c r="O71" s="57" t="s">
        <v>197</v>
      </c>
      <c r="Q71" t="str">
        <f t="shared" si="7"/>
        <v>05</v>
      </c>
      <c r="R71" t="str">
        <f t="shared" si="7"/>
        <v>002</v>
      </c>
    </row>
    <row r="72" spans="2:18" ht="15.75" x14ac:dyDescent="0.25">
      <c r="B72" s="13"/>
      <c r="C72" s="12"/>
      <c r="D72" s="11"/>
      <c r="E72" s="12"/>
      <c r="F72" s="11"/>
      <c r="G72" s="10"/>
      <c r="H72" s="9"/>
      <c r="I72" s="98"/>
      <c r="J72" s="98"/>
      <c r="K72" s="53" t="s">
        <v>163</v>
      </c>
      <c r="L72" s="58" t="s">
        <v>164</v>
      </c>
      <c r="M72" s="55" t="s">
        <v>18</v>
      </c>
      <c r="N72" s="58" t="s">
        <v>23</v>
      </c>
      <c r="O72" s="57" t="s">
        <v>198</v>
      </c>
      <c r="Q72" t="str">
        <f t="shared" ref="Q72:Q108" si="8">Q71</f>
        <v>05</v>
      </c>
      <c r="R72" t="s">
        <v>163</v>
      </c>
    </row>
    <row r="73" spans="2:18" ht="15.75" x14ac:dyDescent="0.25">
      <c r="B73" s="13"/>
      <c r="C73" s="12"/>
      <c r="D73" s="11"/>
      <c r="E73" s="12"/>
      <c r="F73" s="11"/>
      <c r="G73" s="10"/>
      <c r="H73" s="9"/>
      <c r="I73" s="98"/>
      <c r="J73" s="98"/>
      <c r="K73" s="53" t="s">
        <v>21</v>
      </c>
      <c r="L73" s="54" t="s">
        <v>22</v>
      </c>
      <c r="M73" s="55" t="s">
        <v>18</v>
      </c>
      <c r="N73" s="58" t="s">
        <v>23</v>
      </c>
      <c r="O73" s="57" t="s">
        <v>199</v>
      </c>
      <c r="Q73" t="str">
        <f t="shared" si="8"/>
        <v>05</v>
      </c>
      <c r="R73" t="s">
        <v>21</v>
      </c>
    </row>
    <row r="74" spans="2:18" ht="15.6" customHeight="1" x14ac:dyDescent="0.25">
      <c r="B74" s="13"/>
      <c r="C74" s="12"/>
      <c r="D74" s="11"/>
      <c r="E74" s="12"/>
      <c r="F74" s="11"/>
      <c r="G74" s="10"/>
      <c r="H74" s="9"/>
      <c r="I74" s="98"/>
      <c r="J74" s="98"/>
      <c r="K74" s="99" t="s">
        <v>200</v>
      </c>
      <c r="L74" s="100" t="s">
        <v>201</v>
      </c>
      <c r="M74" s="55" t="s">
        <v>18</v>
      </c>
      <c r="N74" s="56" t="s">
        <v>202</v>
      </c>
      <c r="O74" s="57" t="s">
        <v>203</v>
      </c>
      <c r="Q74" t="str">
        <f t="shared" si="8"/>
        <v>05</v>
      </c>
      <c r="R74" t="s">
        <v>200</v>
      </c>
    </row>
    <row r="75" spans="2:18" ht="15.75" x14ac:dyDescent="0.25">
      <c r="B75" s="13"/>
      <c r="C75" s="12"/>
      <c r="D75" s="11"/>
      <c r="E75" s="12"/>
      <c r="F75" s="11"/>
      <c r="G75" s="10"/>
      <c r="H75" s="9"/>
      <c r="I75" s="98"/>
      <c r="J75" s="98"/>
      <c r="K75" s="99"/>
      <c r="L75" s="100"/>
      <c r="M75" s="55" t="s">
        <v>28</v>
      </c>
      <c r="N75" s="56" t="s">
        <v>204</v>
      </c>
      <c r="O75" s="57" t="s">
        <v>205</v>
      </c>
      <c r="Q75" t="str">
        <f t="shared" si="8"/>
        <v>05</v>
      </c>
      <c r="R75" t="str">
        <f>R74</f>
        <v>018</v>
      </c>
    </row>
    <row r="76" spans="2:18" ht="15.75" x14ac:dyDescent="0.25">
      <c r="B76" s="13"/>
      <c r="C76" s="12"/>
      <c r="D76" s="11"/>
      <c r="E76" s="12"/>
      <c r="F76" s="11"/>
      <c r="G76" s="10"/>
      <c r="H76" s="9"/>
      <c r="I76" s="98"/>
      <c r="J76" s="98"/>
      <c r="K76" s="99"/>
      <c r="L76" s="100"/>
      <c r="M76" s="55" t="s">
        <v>61</v>
      </c>
      <c r="N76" s="56" t="s">
        <v>206</v>
      </c>
      <c r="O76" s="57" t="s">
        <v>207</v>
      </c>
      <c r="Q76" t="str">
        <f t="shared" si="8"/>
        <v>05</v>
      </c>
      <c r="R76" t="str">
        <f>R75</f>
        <v>018</v>
      </c>
    </row>
    <row r="77" spans="2:18" ht="15.75" x14ac:dyDescent="0.25">
      <c r="B77" s="13"/>
      <c r="C77" s="12"/>
      <c r="D77" s="11"/>
      <c r="E77" s="12"/>
      <c r="F77" s="11"/>
      <c r="G77" s="10"/>
      <c r="H77" s="9"/>
      <c r="I77" s="98"/>
      <c r="J77" s="98"/>
      <c r="K77" s="99"/>
      <c r="L77" s="100"/>
      <c r="M77" s="55" t="s">
        <v>64</v>
      </c>
      <c r="N77" s="56" t="s">
        <v>208</v>
      </c>
      <c r="O77" s="57" t="s">
        <v>209</v>
      </c>
      <c r="Q77" t="str">
        <f t="shared" si="8"/>
        <v>05</v>
      </c>
      <c r="R77" t="str">
        <f>R76</f>
        <v>018</v>
      </c>
    </row>
    <row r="78" spans="2:18" ht="15.75" x14ac:dyDescent="0.25">
      <c r="B78" s="13"/>
      <c r="C78" s="12"/>
      <c r="D78" s="11"/>
      <c r="E78" s="12"/>
      <c r="F78" s="11"/>
      <c r="G78" s="10"/>
      <c r="H78" s="9"/>
      <c r="I78" s="98"/>
      <c r="J78" s="98"/>
      <c r="K78" s="99"/>
      <c r="L78" s="100"/>
      <c r="M78" s="55" t="s">
        <v>80</v>
      </c>
      <c r="N78" s="56" t="s">
        <v>210</v>
      </c>
      <c r="O78" s="57" t="s">
        <v>211</v>
      </c>
      <c r="Q78" t="str">
        <f t="shared" si="8"/>
        <v>05</v>
      </c>
      <c r="R78" t="str">
        <f>R77</f>
        <v>018</v>
      </c>
    </row>
    <row r="79" spans="2:18" ht="15.6" customHeight="1" x14ac:dyDescent="0.25">
      <c r="B79" s="13"/>
      <c r="C79" s="12"/>
      <c r="D79" s="11"/>
      <c r="E79" s="12"/>
      <c r="F79" s="11"/>
      <c r="G79" s="10"/>
      <c r="H79" s="9"/>
      <c r="I79" s="98"/>
      <c r="J79" s="98"/>
      <c r="K79" s="99" t="s">
        <v>212</v>
      </c>
      <c r="L79" s="100" t="s">
        <v>213</v>
      </c>
      <c r="M79" s="55" t="s">
        <v>18</v>
      </c>
      <c r="N79" s="56" t="s">
        <v>214</v>
      </c>
      <c r="O79" s="57" t="s">
        <v>215</v>
      </c>
      <c r="Q79" t="str">
        <f t="shared" si="8"/>
        <v>05</v>
      </c>
      <c r="R79" t="s">
        <v>212</v>
      </c>
    </row>
    <row r="80" spans="2:18" ht="15.75" x14ac:dyDescent="0.25">
      <c r="B80" s="13"/>
      <c r="C80" s="12"/>
      <c r="D80" s="11"/>
      <c r="E80" s="12"/>
      <c r="F80" s="11"/>
      <c r="G80" s="10"/>
      <c r="H80" s="9"/>
      <c r="I80" s="98"/>
      <c r="J80" s="98"/>
      <c r="K80" s="99"/>
      <c r="L80" s="100"/>
      <c r="M80" s="55" t="s">
        <v>28</v>
      </c>
      <c r="N80" s="56" t="s">
        <v>216</v>
      </c>
      <c r="O80" s="57" t="s">
        <v>217</v>
      </c>
      <c r="Q80" t="str">
        <f t="shared" si="8"/>
        <v>05</v>
      </c>
      <c r="R80" t="str">
        <f>R79</f>
        <v>022</v>
      </c>
    </row>
    <row r="81" spans="2:18" ht="15.75" x14ac:dyDescent="0.25">
      <c r="B81" s="13"/>
      <c r="C81" s="12"/>
      <c r="D81" s="11"/>
      <c r="E81" s="12"/>
      <c r="F81" s="11"/>
      <c r="G81" s="10"/>
      <c r="H81" s="9"/>
      <c r="I81" s="98"/>
      <c r="J81" s="98"/>
      <c r="K81" s="53" t="s">
        <v>218</v>
      </c>
      <c r="L81" s="54" t="s">
        <v>219</v>
      </c>
      <c r="M81" s="55" t="s">
        <v>18</v>
      </c>
      <c r="N81" s="54" t="s">
        <v>134</v>
      </c>
      <c r="O81" s="57" t="s">
        <v>220</v>
      </c>
      <c r="Q81" t="str">
        <f t="shared" si="8"/>
        <v>05</v>
      </c>
      <c r="R81" t="s">
        <v>218</v>
      </c>
    </row>
    <row r="82" spans="2:18" ht="15.6" customHeight="1" x14ac:dyDescent="0.25">
      <c r="B82" s="13"/>
      <c r="C82" s="12"/>
      <c r="D82" s="11"/>
      <c r="E82" s="12"/>
      <c r="F82" s="11"/>
      <c r="G82" s="10"/>
      <c r="H82" s="9"/>
      <c r="I82" s="98"/>
      <c r="J82" s="98"/>
      <c r="K82" s="99" t="s">
        <v>221</v>
      </c>
      <c r="L82" s="100" t="s">
        <v>222</v>
      </c>
      <c r="M82" s="55" t="s">
        <v>18</v>
      </c>
      <c r="N82" s="56" t="s">
        <v>223</v>
      </c>
      <c r="O82" s="57" t="s">
        <v>224</v>
      </c>
      <c r="Q82" t="str">
        <f t="shared" si="8"/>
        <v>05</v>
      </c>
      <c r="R82" t="s">
        <v>221</v>
      </c>
    </row>
    <row r="83" spans="2:18" ht="15.75" x14ac:dyDescent="0.25">
      <c r="B83" s="13"/>
      <c r="C83" s="12"/>
      <c r="D83" s="11"/>
      <c r="E83" s="12"/>
      <c r="F83" s="11"/>
      <c r="G83" s="10"/>
      <c r="H83" s="9"/>
      <c r="I83" s="98"/>
      <c r="J83" s="98"/>
      <c r="K83" s="99"/>
      <c r="L83" s="100"/>
      <c r="M83" s="55" t="s">
        <v>28</v>
      </c>
      <c r="N83" s="56" t="s">
        <v>225</v>
      </c>
      <c r="O83" s="57" t="s">
        <v>226</v>
      </c>
      <c r="Q83" t="str">
        <f t="shared" si="8"/>
        <v>05</v>
      </c>
      <c r="R83" t="str">
        <f>R82</f>
        <v>025</v>
      </c>
    </row>
    <row r="84" spans="2:18" ht="15.75" x14ac:dyDescent="0.25">
      <c r="B84" s="13"/>
      <c r="C84" s="12"/>
      <c r="D84" s="11"/>
      <c r="E84" s="12"/>
      <c r="F84" s="11"/>
      <c r="G84" s="10"/>
      <c r="H84" s="9"/>
      <c r="I84" s="98"/>
      <c r="J84" s="98"/>
      <c r="K84" s="99"/>
      <c r="L84" s="100"/>
      <c r="M84" s="55" t="s">
        <v>61</v>
      </c>
      <c r="N84" s="56" t="s">
        <v>227</v>
      </c>
      <c r="O84" s="57" t="s">
        <v>228</v>
      </c>
      <c r="Q84" t="str">
        <f t="shared" si="8"/>
        <v>05</v>
      </c>
      <c r="R84" t="str">
        <f>R83</f>
        <v>025</v>
      </c>
    </row>
    <row r="85" spans="2:18" ht="15.6" customHeight="1" x14ac:dyDescent="0.25">
      <c r="B85" s="13"/>
      <c r="C85" s="12"/>
      <c r="D85" s="11"/>
      <c r="E85" s="12"/>
      <c r="F85" s="11"/>
      <c r="G85" s="10"/>
      <c r="H85" s="9"/>
      <c r="I85" s="98"/>
      <c r="J85" s="98"/>
      <c r="K85" s="99" t="s">
        <v>112</v>
      </c>
      <c r="L85" s="100" t="s">
        <v>113</v>
      </c>
      <c r="M85" s="55" t="s">
        <v>18</v>
      </c>
      <c r="N85" s="56" t="s">
        <v>229</v>
      </c>
      <c r="O85" s="57" t="s">
        <v>230</v>
      </c>
      <c r="Q85" t="str">
        <f t="shared" si="8"/>
        <v>05</v>
      </c>
      <c r="R85" t="s">
        <v>112</v>
      </c>
    </row>
    <row r="86" spans="2:18" ht="15.75" x14ac:dyDescent="0.25">
      <c r="B86" s="13"/>
      <c r="C86" s="12"/>
      <c r="D86" s="11"/>
      <c r="E86" s="12"/>
      <c r="F86" s="11"/>
      <c r="G86" s="10"/>
      <c r="H86" s="9"/>
      <c r="I86" s="98"/>
      <c r="J86" s="98"/>
      <c r="K86" s="99"/>
      <c r="L86" s="100"/>
      <c r="M86" s="55" t="s">
        <v>28</v>
      </c>
      <c r="N86" s="56" t="s">
        <v>231</v>
      </c>
      <c r="O86" s="57" t="s">
        <v>232</v>
      </c>
      <c r="Q86" t="str">
        <f t="shared" si="8"/>
        <v>05</v>
      </c>
      <c r="R86" t="str">
        <f>R85</f>
        <v>027</v>
      </c>
    </row>
    <row r="87" spans="2:18" ht="15.6" customHeight="1" x14ac:dyDescent="0.25">
      <c r="B87" s="13"/>
      <c r="C87" s="12"/>
      <c r="D87" s="11"/>
      <c r="E87" s="12"/>
      <c r="F87" s="11"/>
      <c r="G87" s="10"/>
      <c r="H87" s="9"/>
      <c r="I87" s="98"/>
      <c r="J87" s="98"/>
      <c r="K87" s="99" t="s">
        <v>233</v>
      </c>
      <c r="L87" s="100" t="s">
        <v>234</v>
      </c>
      <c r="M87" s="55" t="s">
        <v>18</v>
      </c>
      <c r="N87" s="56" t="s">
        <v>235</v>
      </c>
      <c r="O87" s="57" t="s">
        <v>236</v>
      </c>
      <c r="Q87" t="str">
        <f t="shared" si="8"/>
        <v>05</v>
      </c>
      <c r="R87" t="s">
        <v>233</v>
      </c>
    </row>
    <row r="88" spans="2:18" ht="15.75" x14ac:dyDescent="0.25">
      <c r="B88" s="13"/>
      <c r="C88" s="12"/>
      <c r="D88" s="11"/>
      <c r="E88" s="12"/>
      <c r="F88" s="11"/>
      <c r="G88" s="10"/>
      <c r="H88" s="9"/>
      <c r="I88" s="98"/>
      <c r="J88" s="98"/>
      <c r="K88" s="99"/>
      <c r="L88" s="100"/>
      <c r="M88" s="55" t="s">
        <v>28</v>
      </c>
      <c r="N88" s="56" t="s">
        <v>237</v>
      </c>
      <c r="O88" s="57" t="s">
        <v>238</v>
      </c>
      <c r="Q88" t="str">
        <f t="shared" si="8"/>
        <v>05</v>
      </c>
      <c r="R88" t="str">
        <f>R87</f>
        <v>029</v>
      </c>
    </row>
    <row r="89" spans="2:18" ht="15.6" customHeight="1" x14ac:dyDescent="0.25">
      <c r="B89" s="13"/>
      <c r="C89" s="12"/>
      <c r="D89" s="11"/>
      <c r="E89" s="12"/>
      <c r="F89" s="11"/>
      <c r="G89" s="10"/>
      <c r="H89" s="9"/>
      <c r="I89" s="98"/>
      <c r="J89" s="98"/>
      <c r="K89" s="99" t="s">
        <v>239</v>
      </c>
      <c r="L89" s="100" t="s">
        <v>240</v>
      </c>
      <c r="M89" s="55" t="s">
        <v>18</v>
      </c>
      <c r="N89" s="56" t="s">
        <v>241</v>
      </c>
      <c r="O89" s="57" t="s">
        <v>242</v>
      </c>
      <c r="Q89" t="str">
        <f t="shared" si="8"/>
        <v>05</v>
      </c>
      <c r="R89" t="s">
        <v>239</v>
      </c>
    </row>
    <row r="90" spans="2:18" ht="15.75" x14ac:dyDescent="0.25">
      <c r="B90" s="13"/>
      <c r="C90" s="12"/>
      <c r="D90" s="11"/>
      <c r="E90" s="12"/>
      <c r="F90" s="11"/>
      <c r="G90" s="10"/>
      <c r="H90" s="9"/>
      <c r="I90" s="98"/>
      <c r="J90" s="98"/>
      <c r="K90" s="99"/>
      <c r="L90" s="100"/>
      <c r="M90" s="55" t="s">
        <v>28</v>
      </c>
      <c r="N90" s="56" t="s">
        <v>243</v>
      </c>
      <c r="O90" s="57" t="s">
        <v>244</v>
      </c>
      <c r="Q90" t="str">
        <f t="shared" si="8"/>
        <v>05</v>
      </c>
      <c r="R90" t="str">
        <f>R89</f>
        <v>039</v>
      </c>
    </row>
    <row r="91" spans="2:18" ht="15.6" customHeight="1" x14ac:dyDescent="0.25">
      <c r="B91" s="13"/>
      <c r="C91" s="12"/>
      <c r="D91" s="11"/>
      <c r="E91" s="12"/>
      <c r="F91" s="11"/>
      <c r="G91" s="10"/>
      <c r="H91" s="9"/>
      <c r="I91" s="98"/>
      <c r="J91" s="98"/>
      <c r="K91" s="99" t="s">
        <v>245</v>
      </c>
      <c r="L91" s="100" t="s">
        <v>246</v>
      </c>
      <c r="M91" s="55" t="s">
        <v>18</v>
      </c>
      <c r="N91" s="54" t="s">
        <v>247</v>
      </c>
      <c r="O91" s="57" t="s">
        <v>248</v>
      </c>
      <c r="Q91" t="str">
        <f t="shared" si="8"/>
        <v>05</v>
      </c>
      <c r="R91" t="s">
        <v>245</v>
      </c>
    </row>
    <row r="92" spans="2:18" ht="15.75" x14ac:dyDescent="0.25">
      <c r="B92" s="13"/>
      <c r="C92" s="12"/>
      <c r="D92" s="11"/>
      <c r="E92" s="12"/>
      <c r="F92" s="11"/>
      <c r="G92" s="10"/>
      <c r="H92" s="9"/>
      <c r="I92" s="98"/>
      <c r="J92" s="98"/>
      <c r="K92" s="99"/>
      <c r="L92" s="100"/>
      <c r="M92" s="55" t="s">
        <v>28</v>
      </c>
      <c r="N92" s="54" t="s">
        <v>249</v>
      </c>
      <c r="O92" s="57" t="s">
        <v>250</v>
      </c>
      <c r="Q92" t="str">
        <f t="shared" si="8"/>
        <v>05</v>
      </c>
      <c r="R92" t="str">
        <f>R91</f>
        <v>040</v>
      </c>
    </row>
    <row r="93" spans="2:18" ht="15.75" x14ac:dyDescent="0.25">
      <c r="B93" s="13"/>
      <c r="C93" s="12"/>
      <c r="D93" s="11"/>
      <c r="E93" s="12"/>
      <c r="F93" s="11"/>
      <c r="G93" s="10"/>
      <c r="H93" s="9"/>
      <c r="I93" s="98"/>
      <c r="J93" s="98"/>
      <c r="K93" s="53" t="s">
        <v>251</v>
      </c>
      <c r="L93" s="54" t="s">
        <v>252</v>
      </c>
      <c r="M93" s="55" t="s">
        <v>18</v>
      </c>
      <c r="N93" s="56" t="s">
        <v>253</v>
      </c>
      <c r="O93" s="57" t="s">
        <v>254</v>
      </c>
      <c r="Q93" t="str">
        <f t="shared" si="8"/>
        <v>05</v>
      </c>
      <c r="R93" t="s">
        <v>251</v>
      </c>
    </row>
    <row r="94" spans="2:18" ht="15.6" customHeight="1" x14ac:dyDescent="0.25">
      <c r="B94" s="13"/>
      <c r="C94" s="12"/>
      <c r="D94" s="11"/>
      <c r="E94" s="12"/>
      <c r="F94" s="11"/>
      <c r="G94" s="10"/>
      <c r="H94" s="9"/>
      <c r="I94" s="98"/>
      <c r="J94" s="98"/>
      <c r="K94" s="99" t="s">
        <v>255</v>
      </c>
      <c r="L94" s="100" t="s">
        <v>256</v>
      </c>
      <c r="M94" s="55" t="s">
        <v>18</v>
      </c>
      <c r="N94" s="56" t="s">
        <v>257</v>
      </c>
      <c r="O94" s="57" t="s">
        <v>258</v>
      </c>
      <c r="Q94" t="str">
        <f t="shared" si="8"/>
        <v>05</v>
      </c>
      <c r="R94" t="s">
        <v>255</v>
      </c>
    </row>
    <row r="95" spans="2:18" ht="15.75" x14ac:dyDescent="0.25">
      <c r="B95" s="13"/>
      <c r="C95" s="12"/>
      <c r="D95" s="11"/>
      <c r="E95" s="12"/>
      <c r="F95" s="11"/>
      <c r="G95" s="10"/>
      <c r="H95" s="9"/>
      <c r="I95" s="98"/>
      <c r="J95" s="98"/>
      <c r="K95" s="99"/>
      <c r="L95" s="100"/>
      <c r="M95" s="55" t="s">
        <v>28</v>
      </c>
      <c r="N95" s="56" t="s">
        <v>259</v>
      </c>
      <c r="O95" s="57" t="s">
        <v>260</v>
      </c>
      <c r="Q95" t="str">
        <f t="shared" si="8"/>
        <v>05</v>
      </c>
      <c r="R95" t="str">
        <f>R94</f>
        <v>044</v>
      </c>
    </row>
    <row r="96" spans="2:18" ht="38.25" customHeight="1" x14ac:dyDescent="0.25">
      <c r="B96" s="13"/>
      <c r="C96" s="12"/>
      <c r="D96" s="11"/>
      <c r="E96" s="12"/>
      <c r="F96" s="11"/>
      <c r="G96" s="10"/>
      <c r="H96" s="9"/>
      <c r="I96" s="98"/>
      <c r="J96" s="98"/>
      <c r="K96" s="99"/>
      <c r="L96" s="100"/>
      <c r="M96" s="55" t="s">
        <v>61</v>
      </c>
      <c r="N96" s="56" t="s">
        <v>261</v>
      </c>
      <c r="O96" s="57" t="s">
        <v>262</v>
      </c>
      <c r="Q96" t="str">
        <f t="shared" si="8"/>
        <v>05</v>
      </c>
      <c r="R96" t="str">
        <f>R95</f>
        <v>044</v>
      </c>
    </row>
    <row r="97" spans="2:19" ht="15.75" x14ac:dyDescent="0.25">
      <c r="B97" s="13"/>
      <c r="C97" s="12"/>
      <c r="D97" s="11"/>
      <c r="E97" s="12"/>
      <c r="F97" s="11"/>
      <c r="G97" s="10"/>
      <c r="H97" s="9"/>
      <c r="I97" s="98"/>
      <c r="J97" s="98"/>
      <c r="K97" s="99"/>
      <c r="L97" s="100"/>
      <c r="M97" s="55" t="s">
        <v>64</v>
      </c>
      <c r="N97" s="56" t="s">
        <v>263</v>
      </c>
      <c r="O97" s="57" t="s">
        <v>264</v>
      </c>
      <c r="Q97" t="str">
        <f t="shared" si="8"/>
        <v>05</v>
      </c>
      <c r="R97" t="str">
        <f>R96</f>
        <v>044</v>
      </c>
    </row>
    <row r="98" spans="2:19" ht="63" x14ac:dyDescent="0.25">
      <c r="B98" s="13"/>
      <c r="C98" s="12"/>
      <c r="D98" s="11"/>
      <c r="E98" s="12"/>
      <c r="F98" s="11"/>
      <c r="G98" s="10"/>
      <c r="H98" s="9"/>
      <c r="I98" s="98"/>
      <c r="J98" s="98"/>
      <c r="K98" s="53" t="s">
        <v>265</v>
      </c>
      <c r="L98" s="54" t="s">
        <v>266</v>
      </c>
      <c r="M98" s="55" t="s">
        <v>18</v>
      </c>
      <c r="N98" s="56" t="s">
        <v>267</v>
      </c>
      <c r="O98" s="57" t="s">
        <v>268</v>
      </c>
      <c r="Q98" t="str">
        <f t="shared" si="8"/>
        <v>05</v>
      </c>
      <c r="R98" t="s">
        <v>265</v>
      </c>
    </row>
    <row r="99" spans="2:19" ht="15.75" x14ac:dyDescent="0.25">
      <c r="B99" s="13"/>
      <c r="C99" s="12"/>
      <c r="D99" s="11"/>
      <c r="E99" s="12"/>
      <c r="F99" s="11"/>
      <c r="G99" s="10"/>
      <c r="H99" s="9"/>
      <c r="I99" s="98"/>
      <c r="J99" s="98"/>
      <c r="K99" s="53" t="s">
        <v>269</v>
      </c>
      <c r="L99" s="54" t="s">
        <v>270</v>
      </c>
      <c r="M99" s="55" t="s">
        <v>18</v>
      </c>
      <c r="N99" s="54" t="s">
        <v>271</v>
      </c>
      <c r="O99" s="53" t="s">
        <v>272</v>
      </c>
      <c r="Q99" t="str">
        <f t="shared" si="8"/>
        <v>05</v>
      </c>
      <c r="R99" t="s">
        <v>269</v>
      </c>
    </row>
    <row r="100" spans="2:19" ht="15.75" x14ac:dyDescent="0.25">
      <c r="B100" s="13"/>
      <c r="C100" s="12"/>
      <c r="D100" s="11"/>
      <c r="E100" s="12"/>
      <c r="F100" s="11"/>
      <c r="G100" s="10"/>
      <c r="H100" s="9"/>
      <c r="I100" s="98"/>
      <c r="J100" s="98"/>
      <c r="K100" s="53" t="s">
        <v>273</v>
      </c>
      <c r="L100" s="54" t="s">
        <v>274</v>
      </c>
      <c r="M100" s="55" t="s">
        <v>18</v>
      </c>
      <c r="N100" s="54" t="s">
        <v>275</v>
      </c>
      <c r="O100" s="53" t="s">
        <v>276</v>
      </c>
      <c r="Q100" t="str">
        <f t="shared" si="8"/>
        <v>05</v>
      </c>
      <c r="R100" t="s">
        <v>273</v>
      </c>
    </row>
    <row r="101" spans="2:19" ht="15.6" customHeight="1" x14ac:dyDescent="0.25">
      <c r="B101" s="13"/>
      <c r="C101" s="12"/>
      <c r="D101" s="11"/>
      <c r="E101" s="12"/>
      <c r="F101" s="11"/>
      <c r="G101" s="10"/>
      <c r="H101" s="9"/>
      <c r="I101" s="98"/>
      <c r="J101" s="98"/>
      <c r="K101" s="99" t="s">
        <v>39</v>
      </c>
      <c r="L101" s="100" t="s">
        <v>40</v>
      </c>
      <c r="M101" s="55" t="s">
        <v>18</v>
      </c>
      <c r="N101" s="54" t="s">
        <v>96</v>
      </c>
      <c r="O101" s="57" t="s">
        <v>277</v>
      </c>
      <c r="Q101" t="str">
        <f t="shared" si="8"/>
        <v>05</v>
      </c>
      <c r="R101" t="s">
        <v>39</v>
      </c>
    </row>
    <row r="102" spans="2:19" ht="15.75" x14ac:dyDescent="0.25">
      <c r="B102" s="13"/>
      <c r="C102" s="12"/>
      <c r="D102" s="11"/>
      <c r="E102" s="12"/>
      <c r="F102" s="11"/>
      <c r="G102" s="10"/>
      <c r="H102" s="9"/>
      <c r="I102" s="98"/>
      <c r="J102" s="98"/>
      <c r="K102" s="99"/>
      <c r="L102" s="100"/>
      <c r="M102" s="55" t="s">
        <v>28</v>
      </c>
      <c r="N102" s="54" t="s">
        <v>278</v>
      </c>
      <c r="O102" s="57" t="s">
        <v>279</v>
      </c>
      <c r="Q102" t="str">
        <f t="shared" si="8"/>
        <v>05</v>
      </c>
      <c r="R102" t="str">
        <f>R101</f>
        <v>052</v>
      </c>
    </row>
    <row r="103" spans="2:19" ht="31.5" x14ac:dyDescent="0.25">
      <c r="B103" s="13"/>
      <c r="C103" s="12"/>
      <c r="D103" s="11"/>
      <c r="E103" s="12"/>
      <c r="F103" s="11"/>
      <c r="G103" s="10"/>
      <c r="H103" s="9"/>
      <c r="I103" s="98"/>
      <c r="J103" s="98"/>
      <c r="K103" s="99"/>
      <c r="L103" s="100"/>
      <c r="M103" s="55" t="s">
        <v>61</v>
      </c>
      <c r="N103" s="54" t="s">
        <v>280</v>
      </c>
      <c r="O103" s="57" t="s">
        <v>281</v>
      </c>
      <c r="Q103" t="str">
        <f t="shared" si="8"/>
        <v>05</v>
      </c>
      <c r="R103" t="str">
        <f>R102</f>
        <v>052</v>
      </c>
    </row>
    <row r="104" spans="2:19" ht="15.75" x14ac:dyDescent="0.25">
      <c r="B104" s="13"/>
      <c r="C104" s="12"/>
      <c r="D104" s="11"/>
      <c r="E104" s="12"/>
      <c r="F104" s="11"/>
      <c r="G104" s="10"/>
      <c r="H104" s="9"/>
      <c r="I104" s="98"/>
      <c r="J104" s="98"/>
      <c r="K104" s="99"/>
      <c r="L104" s="100"/>
      <c r="M104" s="55" t="s">
        <v>64</v>
      </c>
      <c r="N104" s="54" t="s">
        <v>282</v>
      </c>
      <c r="O104" s="57" t="s">
        <v>283</v>
      </c>
      <c r="Q104" t="str">
        <f t="shared" si="8"/>
        <v>05</v>
      </c>
      <c r="R104" t="str">
        <f>R103</f>
        <v>052</v>
      </c>
    </row>
    <row r="105" spans="2:19" ht="15.75" x14ac:dyDescent="0.25">
      <c r="B105" s="13"/>
      <c r="C105" s="12"/>
      <c r="D105" s="11"/>
      <c r="E105" s="12"/>
      <c r="F105" s="11"/>
      <c r="G105" s="10"/>
      <c r="H105" s="9"/>
      <c r="I105" s="98"/>
      <c r="J105" s="98"/>
      <c r="K105" s="53" t="s">
        <v>284</v>
      </c>
      <c r="L105" s="54" t="s">
        <v>285</v>
      </c>
      <c r="M105" s="55" t="s">
        <v>18</v>
      </c>
      <c r="N105" s="54" t="s">
        <v>286</v>
      </c>
      <c r="O105" s="57" t="s">
        <v>287</v>
      </c>
      <c r="Q105" t="str">
        <f t="shared" si="8"/>
        <v>05</v>
      </c>
      <c r="R105" t="s">
        <v>284</v>
      </c>
    </row>
    <row r="106" spans="2:19" ht="15.6" customHeight="1" x14ac:dyDescent="0.25">
      <c r="B106" s="13"/>
      <c r="C106" s="12"/>
      <c r="D106" s="11"/>
      <c r="E106" s="12"/>
      <c r="F106" s="11"/>
      <c r="G106" s="10"/>
      <c r="H106" s="9"/>
      <c r="I106" s="98"/>
      <c r="J106" s="98"/>
      <c r="K106" s="99" t="s">
        <v>288</v>
      </c>
      <c r="L106" s="100" t="s">
        <v>289</v>
      </c>
      <c r="M106" s="55" t="s">
        <v>18</v>
      </c>
      <c r="N106" s="54" t="s">
        <v>290</v>
      </c>
      <c r="O106" s="57" t="s">
        <v>291</v>
      </c>
      <c r="Q106" t="str">
        <f t="shared" si="8"/>
        <v>05</v>
      </c>
      <c r="R106" t="s">
        <v>288</v>
      </c>
      <c r="S106" t="str">
        <f>IF(AND(M106="00",N106&lt;&gt;""),"SI","")</f>
        <v/>
      </c>
    </row>
    <row r="107" spans="2:19" ht="15.75" x14ac:dyDescent="0.25">
      <c r="B107" s="13"/>
      <c r="C107" s="12"/>
      <c r="D107" s="11"/>
      <c r="E107" s="12"/>
      <c r="F107" s="11"/>
      <c r="G107" s="10"/>
      <c r="H107" s="9"/>
      <c r="I107" s="98"/>
      <c r="J107" s="98"/>
      <c r="K107" s="99"/>
      <c r="L107" s="100"/>
      <c r="M107" s="55" t="s">
        <v>28</v>
      </c>
      <c r="N107" s="56" t="s">
        <v>292</v>
      </c>
      <c r="O107" s="57" t="s">
        <v>293</v>
      </c>
      <c r="Q107" t="str">
        <f t="shared" si="8"/>
        <v>05</v>
      </c>
      <c r="R107" t="str">
        <f>R106</f>
        <v>058</v>
      </c>
      <c r="S107" t="str">
        <f>IF(AND(M107="00",N107&lt;&gt;""),"SI","")</f>
        <v/>
      </c>
    </row>
    <row r="108" spans="2:19" ht="15.75" x14ac:dyDescent="0.25">
      <c r="B108" s="13"/>
      <c r="C108" s="12"/>
      <c r="D108" s="11"/>
      <c r="E108" s="12"/>
      <c r="F108" s="11"/>
      <c r="G108" s="10"/>
      <c r="H108" s="9"/>
      <c r="I108" s="98"/>
      <c r="J108" s="98"/>
      <c r="K108" s="59" t="s">
        <v>51</v>
      </c>
      <c r="L108" s="60" t="s">
        <v>52</v>
      </c>
      <c r="M108" s="59" t="s">
        <v>18</v>
      </c>
      <c r="N108" s="60" t="s">
        <v>53</v>
      </c>
      <c r="O108" s="61" t="s">
        <v>294</v>
      </c>
      <c r="Q108" t="str">
        <f t="shared" si="8"/>
        <v>05</v>
      </c>
      <c r="R108" t="s">
        <v>51</v>
      </c>
      <c r="S108" t="str">
        <f>IF(AND(M108="00",N108&lt;&gt;""),"SI","")</f>
        <v/>
      </c>
    </row>
  </sheetData>
  <mergeCells count="64">
    <mergeCell ref="K106:K107"/>
    <mergeCell ref="L106:L107"/>
    <mergeCell ref="K91:K92"/>
    <mergeCell ref="L91:L92"/>
    <mergeCell ref="K94:K97"/>
    <mergeCell ref="L94:L97"/>
    <mergeCell ref="K101:K104"/>
    <mergeCell ref="L101:L104"/>
    <mergeCell ref="I64:I108"/>
    <mergeCell ref="J64:J108"/>
    <mergeCell ref="K64:K71"/>
    <mergeCell ref="L64:L71"/>
    <mergeCell ref="K74:K78"/>
    <mergeCell ref="L74:L78"/>
    <mergeCell ref="K79:K80"/>
    <mergeCell ref="L79:L80"/>
    <mergeCell ref="K82:K84"/>
    <mergeCell ref="L82:L84"/>
    <mergeCell ref="K85:K86"/>
    <mergeCell ref="L85:L86"/>
    <mergeCell ref="K87:K88"/>
    <mergeCell ref="L87:L88"/>
    <mergeCell ref="K89:K90"/>
    <mergeCell ref="L89:L90"/>
    <mergeCell ref="I51:I63"/>
    <mergeCell ref="J51:J63"/>
    <mergeCell ref="K51:K54"/>
    <mergeCell ref="L51:L54"/>
    <mergeCell ref="K56:K58"/>
    <mergeCell ref="L56:L58"/>
    <mergeCell ref="K59:K61"/>
    <mergeCell ref="L59:L61"/>
    <mergeCell ref="K18:K26"/>
    <mergeCell ref="L18:L26"/>
    <mergeCell ref="K27:K28"/>
    <mergeCell ref="L27:L28"/>
    <mergeCell ref="I31:I50"/>
    <mergeCell ref="J31:J50"/>
    <mergeCell ref="K31:K32"/>
    <mergeCell ref="L31:L32"/>
    <mergeCell ref="K33:K34"/>
    <mergeCell ref="L33:L34"/>
    <mergeCell ref="K36:K37"/>
    <mergeCell ref="L36:L37"/>
    <mergeCell ref="K38:K42"/>
    <mergeCell ref="L38:L42"/>
    <mergeCell ref="K46:K49"/>
    <mergeCell ref="L46:L49"/>
    <mergeCell ref="B2:O2"/>
    <mergeCell ref="B4:B108"/>
    <mergeCell ref="C4:C108"/>
    <mergeCell ref="D4:D108"/>
    <mergeCell ref="E4:E108"/>
    <mergeCell ref="F4:F108"/>
    <mergeCell ref="G4:G108"/>
    <mergeCell ref="H4:H108"/>
    <mergeCell ref="I5:I16"/>
    <mergeCell ref="J5:J16"/>
    <mergeCell ref="K5:K6"/>
    <mergeCell ref="L5:L6"/>
    <mergeCell ref="K13:K16"/>
    <mergeCell ref="L13:L16"/>
    <mergeCell ref="I17:I30"/>
    <mergeCell ref="J17:J30"/>
  </mergeCells>
  <pageMargins left="0.7" right="0.7" top="0.75" bottom="0.75" header="0.51180555555555496" footer="0.51180555555555496"/>
  <pageSetup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"/>
  <sheetViews>
    <sheetView zoomScale="80" zoomScaleNormal="80" workbookViewId="0">
      <pane ySplit="4" topLeftCell="A5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28515625" customWidth="1"/>
    <col min="2" max="2" width="7.5703125" style="62" customWidth="1"/>
    <col min="3" max="3" width="23.42578125" style="63" customWidth="1"/>
    <col min="4" max="4" width="8.28515625" style="62" customWidth="1"/>
    <col min="5" max="5" width="27.42578125" style="64" customWidth="1"/>
    <col min="6" max="6" width="12.42578125" style="62" customWidth="1"/>
    <col min="7" max="7" width="7.28515625" style="62" customWidth="1"/>
    <col min="8" max="8" width="8.140625" style="62" customWidth="1"/>
    <col min="9" max="9" width="8.5703125" style="62" customWidth="1"/>
    <col min="10" max="10" width="10.28515625" style="62" customWidth="1"/>
    <col min="11" max="11" width="11.42578125" style="62"/>
    <col min="12" max="12" width="12" style="62" customWidth="1"/>
    <col min="13" max="13" width="10.7109375" style="62" customWidth="1"/>
    <col min="14" max="14" width="16.85546875" style="62" customWidth="1"/>
    <col min="15" max="15" width="83.7109375" style="63" customWidth="1"/>
    <col min="16" max="1025" width="11.42578125"/>
  </cols>
  <sheetData>
    <row r="1" spans="2:15" ht="12" customHeight="1" x14ac:dyDescent="0.25"/>
    <row r="2" spans="2:15" ht="73.5" customHeight="1" x14ac:dyDescent="0.25">
      <c r="B2" s="101" t="s">
        <v>295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2:15" ht="42" customHeight="1" x14ac:dyDescent="0.25">
      <c r="B3" s="102" t="s">
        <v>296</v>
      </c>
      <c r="C3" s="102" t="s">
        <v>297</v>
      </c>
      <c r="D3" s="103" t="s">
        <v>296</v>
      </c>
      <c r="E3" s="102" t="s">
        <v>298</v>
      </c>
      <c r="F3" s="104" t="str">
        <f>UPPER("Valor Documental")</f>
        <v>VALOR DOCUMENTAL</v>
      </c>
      <c r="G3" s="104"/>
      <c r="H3" s="104"/>
      <c r="I3" s="104"/>
      <c r="J3" s="65" t="s">
        <v>299</v>
      </c>
      <c r="K3" s="104" t="s">
        <v>300</v>
      </c>
      <c r="L3" s="104"/>
      <c r="M3" s="104" t="s">
        <v>301</v>
      </c>
      <c r="N3" s="104"/>
      <c r="O3" s="105" t="s">
        <v>302</v>
      </c>
    </row>
    <row r="4" spans="2:15" ht="48" x14ac:dyDescent="0.25">
      <c r="B4" s="102"/>
      <c r="C4" s="102"/>
      <c r="D4" s="103"/>
      <c r="E4" s="102"/>
      <c r="F4" s="66" t="s">
        <v>303</v>
      </c>
      <c r="G4" s="66" t="s">
        <v>304</v>
      </c>
      <c r="H4" s="66" t="s">
        <v>305</v>
      </c>
      <c r="I4" s="66" t="s">
        <v>306</v>
      </c>
      <c r="J4" s="66" t="s">
        <v>307</v>
      </c>
      <c r="K4" s="66" t="s">
        <v>308</v>
      </c>
      <c r="L4" s="66" t="s">
        <v>309</v>
      </c>
      <c r="M4" s="66" t="s">
        <v>310</v>
      </c>
      <c r="N4" s="66" t="s">
        <v>311</v>
      </c>
      <c r="O4" s="105"/>
    </row>
    <row r="5" spans="2:15" s="67" customFormat="1" ht="43.5" customHeight="1" x14ac:dyDescent="0.25">
      <c r="B5" s="106" t="s">
        <v>68</v>
      </c>
      <c r="C5" s="107" t="s">
        <v>69</v>
      </c>
      <c r="D5" s="70" t="s">
        <v>18</v>
      </c>
      <c r="E5" s="71" t="s">
        <v>70</v>
      </c>
      <c r="F5" s="68" t="s">
        <v>312</v>
      </c>
      <c r="G5" s="68"/>
      <c r="H5" s="68"/>
      <c r="I5" s="68"/>
      <c r="J5" s="68">
        <f t="shared" ref="J5:J36" si="0">IF((SUM(K5,L5))=0,"",SUM(K5,L5))</f>
        <v>5</v>
      </c>
      <c r="K5" s="68">
        <v>1</v>
      </c>
      <c r="L5" s="68">
        <v>4</v>
      </c>
      <c r="M5" s="68" t="s">
        <v>312</v>
      </c>
      <c r="N5" s="68"/>
      <c r="O5" s="69" t="s">
        <v>313</v>
      </c>
    </row>
    <row r="6" spans="2:15" s="67" customFormat="1" ht="45" x14ac:dyDescent="0.25">
      <c r="B6" s="106"/>
      <c r="C6" s="107"/>
      <c r="D6" s="68" t="str">
        <f t="shared" ref="D6:D13" si="1">"0"&amp;IF(E6="","0",IF(B6="",D5+1,1))</f>
        <v>02</v>
      </c>
      <c r="E6" s="71" t="s">
        <v>104</v>
      </c>
      <c r="F6" s="68" t="s">
        <v>312</v>
      </c>
      <c r="G6" s="68"/>
      <c r="H6" s="68"/>
      <c r="I6" s="68"/>
      <c r="J6" s="68">
        <f t="shared" si="0"/>
        <v>5</v>
      </c>
      <c r="K6" s="68">
        <v>1</v>
      </c>
      <c r="L6" s="68">
        <v>4</v>
      </c>
      <c r="M6" s="68" t="s">
        <v>312</v>
      </c>
      <c r="N6" s="68"/>
      <c r="O6" s="69" t="s">
        <v>313</v>
      </c>
    </row>
    <row r="7" spans="2:15" s="67" customFormat="1" ht="45" x14ac:dyDescent="0.25">
      <c r="B7" s="106"/>
      <c r="C7" s="107"/>
      <c r="D7" s="68" t="str">
        <f t="shared" si="1"/>
        <v>03</v>
      </c>
      <c r="E7" s="71" t="s">
        <v>182</v>
      </c>
      <c r="F7" s="68" t="s">
        <v>312</v>
      </c>
      <c r="G7" s="68"/>
      <c r="H7" s="68"/>
      <c r="I7" s="68"/>
      <c r="J7" s="68">
        <f t="shared" si="0"/>
        <v>5</v>
      </c>
      <c r="K7" s="68">
        <v>1</v>
      </c>
      <c r="L7" s="68">
        <v>4</v>
      </c>
      <c r="M7" s="68" t="s">
        <v>312</v>
      </c>
      <c r="N7" s="68"/>
      <c r="O7" s="69" t="s">
        <v>313</v>
      </c>
    </row>
    <row r="8" spans="2:15" s="67" customFormat="1" ht="45" x14ac:dyDescent="0.25">
      <c r="B8" s="106"/>
      <c r="C8" s="107"/>
      <c r="D8" s="68" t="str">
        <f t="shared" si="1"/>
        <v>04</v>
      </c>
      <c r="E8" s="71" t="s">
        <v>184</v>
      </c>
      <c r="F8" s="68" t="s">
        <v>312</v>
      </c>
      <c r="G8" s="68"/>
      <c r="H8" s="68"/>
      <c r="I8" s="68"/>
      <c r="J8" s="68">
        <f t="shared" si="0"/>
        <v>5</v>
      </c>
      <c r="K8" s="68">
        <v>1</v>
      </c>
      <c r="L8" s="68">
        <v>4</v>
      </c>
      <c r="M8" s="68" t="s">
        <v>312</v>
      </c>
      <c r="N8" s="68"/>
      <c r="O8" s="69" t="s">
        <v>313</v>
      </c>
    </row>
    <row r="9" spans="2:15" s="67" customFormat="1" ht="45" x14ac:dyDescent="0.25">
      <c r="B9" s="106"/>
      <c r="C9" s="107"/>
      <c r="D9" s="68" t="str">
        <f t="shared" si="1"/>
        <v>05</v>
      </c>
      <c r="E9" s="71" t="s">
        <v>186</v>
      </c>
      <c r="F9" s="68" t="s">
        <v>312</v>
      </c>
      <c r="G9" s="68"/>
      <c r="H9" s="68"/>
      <c r="I9" s="68"/>
      <c r="J9" s="68">
        <f t="shared" si="0"/>
        <v>5</v>
      </c>
      <c r="K9" s="68">
        <v>1</v>
      </c>
      <c r="L9" s="68">
        <v>4</v>
      </c>
      <c r="M9" s="68" t="s">
        <v>312</v>
      </c>
      <c r="N9" s="68"/>
      <c r="O9" s="69" t="s">
        <v>313</v>
      </c>
    </row>
    <row r="10" spans="2:15" s="67" customFormat="1" ht="45" x14ac:dyDescent="0.25">
      <c r="B10" s="106"/>
      <c r="C10" s="107"/>
      <c r="D10" s="68" t="str">
        <f t="shared" si="1"/>
        <v>06</v>
      </c>
      <c r="E10" s="71" t="s">
        <v>188</v>
      </c>
      <c r="F10" s="68" t="s">
        <v>312</v>
      </c>
      <c r="G10" s="68"/>
      <c r="H10" s="68"/>
      <c r="I10" s="68"/>
      <c r="J10" s="68">
        <f t="shared" si="0"/>
        <v>5</v>
      </c>
      <c r="K10" s="68">
        <v>1</v>
      </c>
      <c r="L10" s="68">
        <v>4</v>
      </c>
      <c r="M10" s="68" t="s">
        <v>312</v>
      </c>
      <c r="N10" s="68"/>
      <c r="O10" s="69" t="s">
        <v>313</v>
      </c>
    </row>
    <row r="11" spans="2:15" s="67" customFormat="1" ht="45" x14ac:dyDescent="0.25">
      <c r="B11" s="106"/>
      <c r="C11" s="107"/>
      <c r="D11" s="68" t="str">
        <f t="shared" si="1"/>
        <v>07</v>
      </c>
      <c r="E11" s="71" t="s">
        <v>190</v>
      </c>
      <c r="F11" s="68" t="s">
        <v>312</v>
      </c>
      <c r="G11" s="68"/>
      <c r="H11" s="68"/>
      <c r="I11" s="68"/>
      <c r="J11" s="68">
        <f t="shared" si="0"/>
        <v>5</v>
      </c>
      <c r="K11" s="68">
        <v>1</v>
      </c>
      <c r="L11" s="68">
        <v>4</v>
      </c>
      <c r="M11" s="68" t="s">
        <v>312</v>
      </c>
      <c r="N11" s="68"/>
      <c r="O11" s="69" t="s">
        <v>313</v>
      </c>
    </row>
    <row r="12" spans="2:15" s="67" customFormat="1" ht="45" x14ac:dyDescent="0.25">
      <c r="B12" s="106"/>
      <c r="C12" s="107"/>
      <c r="D12" s="68" t="str">
        <f t="shared" si="1"/>
        <v>08</v>
      </c>
      <c r="E12" s="71" t="s">
        <v>192</v>
      </c>
      <c r="F12" s="68" t="s">
        <v>312</v>
      </c>
      <c r="G12" s="68"/>
      <c r="H12" s="68"/>
      <c r="I12" s="68"/>
      <c r="J12" s="68">
        <f t="shared" si="0"/>
        <v>5</v>
      </c>
      <c r="K12" s="68">
        <v>1</v>
      </c>
      <c r="L12" s="68">
        <v>4</v>
      </c>
      <c r="M12" s="68"/>
      <c r="N12" s="68" t="s">
        <v>312</v>
      </c>
      <c r="O12" s="69" t="s">
        <v>313</v>
      </c>
    </row>
    <row r="13" spans="2:15" s="67" customFormat="1" ht="45" x14ac:dyDescent="0.25">
      <c r="B13" s="106"/>
      <c r="C13" s="107"/>
      <c r="D13" s="68" t="str">
        <f t="shared" si="1"/>
        <v>09</v>
      </c>
      <c r="E13" s="71" t="s">
        <v>194</v>
      </c>
      <c r="F13" s="68" t="s">
        <v>312</v>
      </c>
      <c r="G13" s="68"/>
      <c r="H13" s="68"/>
      <c r="I13" s="68"/>
      <c r="J13" s="68">
        <f t="shared" si="0"/>
        <v>5</v>
      </c>
      <c r="K13" s="68">
        <v>1</v>
      </c>
      <c r="L13" s="68">
        <v>4</v>
      </c>
      <c r="M13" s="68" t="s">
        <v>312</v>
      </c>
      <c r="N13" s="68"/>
      <c r="O13" s="69" t="s">
        <v>313</v>
      </c>
    </row>
    <row r="14" spans="2:15" s="67" customFormat="1" ht="45" x14ac:dyDescent="0.25">
      <c r="B14" s="106"/>
      <c r="C14" s="107"/>
      <c r="D14" s="68">
        <v>10</v>
      </c>
      <c r="E14" s="71" t="s">
        <v>196</v>
      </c>
      <c r="F14" s="68" t="s">
        <v>312</v>
      </c>
      <c r="G14" s="68"/>
      <c r="H14" s="68"/>
      <c r="I14" s="68"/>
      <c r="J14" s="68">
        <f t="shared" si="0"/>
        <v>5</v>
      </c>
      <c r="K14" s="68">
        <v>1</v>
      </c>
      <c r="L14" s="68">
        <v>4</v>
      </c>
      <c r="M14" s="68" t="s">
        <v>312</v>
      </c>
      <c r="N14" s="68"/>
      <c r="O14" s="69" t="s">
        <v>313</v>
      </c>
    </row>
    <row r="15" spans="2:15" s="67" customFormat="1" ht="29.1" customHeight="1" x14ac:dyDescent="0.25">
      <c r="B15" s="106" t="s">
        <v>150</v>
      </c>
      <c r="C15" s="107" t="s">
        <v>151</v>
      </c>
      <c r="D15" s="68" t="str">
        <f t="shared" ref="D15:D35" si="2">"0"&amp;IF(E15="","0",IF(B15="",D14+1,1))</f>
        <v>01</v>
      </c>
      <c r="E15" s="71" t="s">
        <v>152</v>
      </c>
      <c r="F15" s="68" t="s">
        <v>312</v>
      </c>
      <c r="G15" s="68" t="s">
        <v>312</v>
      </c>
      <c r="H15" s="68"/>
      <c r="I15" s="68"/>
      <c r="J15" s="68">
        <f t="shared" si="0"/>
        <v>5</v>
      </c>
      <c r="K15" s="68">
        <v>1</v>
      </c>
      <c r="L15" s="68">
        <v>4</v>
      </c>
      <c r="M15" s="68" t="s">
        <v>312</v>
      </c>
      <c r="N15" s="68"/>
      <c r="O15" s="69" t="s">
        <v>314</v>
      </c>
    </row>
    <row r="16" spans="2:15" s="67" customFormat="1" ht="30" x14ac:dyDescent="0.25">
      <c r="B16" s="106"/>
      <c r="C16" s="107"/>
      <c r="D16" s="68" t="str">
        <f t="shared" si="2"/>
        <v>02</v>
      </c>
      <c r="E16" s="71" t="s">
        <v>154</v>
      </c>
      <c r="F16" s="68" t="s">
        <v>312</v>
      </c>
      <c r="G16" s="68" t="s">
        <v>312</v>
      </c>
      <c r="H16" s="68"/>
      <c r="I16" s="68"/>
      <c r="J16" s="68">
        <f t="shared" si="0"/>
        <v>5</v>
      </c>
      <c r="K16" s="68">
        <v>1</v>
      </c>
      <c r="L16" s="68">
        <v>4</v>
      </c>
      <c r="M16" s="68" t="s">
        <v>312</v>
      </c>
      <c r="N16" s="68"/>
      <c r="O16" s="69" t="s">
        <v>314</v>
      </c>
    </row>
    <row r="17" spans="2:15" s="67" customFormat="1" ht="30" x14ac:dyDescent="0.25">
      <c r="B17" s="106"/>
      <c r="C17" s="107"/>
      <c r="D17" s="68" t="str">
        <f t="shared" si="2"/>
        <v>03</v>
      </c>
      <c r="E17" s="71" t="s">
        <v>156</v>
      </c>
      <c r="F17" s="68" t="s">
        <v>312</v>
      </c>
      <c r="G17" s="68" t="s">
        <v>312</v>
      </c>
      <c r="H17" s="68"/>
      <c r="I17" s="68"/>
      <c r="J17" s="68">
        <f t="shared" si="0"/>
        <v>5</v>
      </c>
      <c r="K17" s="68">
        <v>1</v>
      </c>
      <c r="L17" s="68">
        <v>4</v>
      </c>
      <c r="M17" s="68" t="s">
        <v>312</v>
      </c>
      <c r="N17" s="68"/>
      <c r="O17" s="69" t="s">
        <v>314</v>
      </c>
    </row>
    <row r="18" spans="2:15" s="67" customFormat="1" ht="30" x14ac:dyDescent="0.25">
      <c r="B18" s="106"/>
      <c r="C18" s="107"/>
      <c r="D18" s="68" t="str">
        <f t="shared" si="2"/>
        <v>04</v>
      </c>
      <c r="E18" s="71" t="s">
        <v>158</v>
      </c>
      <c r="F18" s="68" t="s">
        <v>312</v>
      </c>
      <c r="G18" s="68" t="s">
        <v>312</v>
      </c>
      <c r="H18" s="68"/>
      <c r="I18" s="68"/>
      <c r="J18" s="68">
        <f t="shared" si="0"/>
        <v>5</v>
      </c>
      <c r="K18" s="68">
        <v>1</v>
      </c>
      <c r="L18" s="68">
        <v>4</v>
      </c>
      <c r="M18" s="68" t="s">
        <v>312</v>
      </c>
      <c r="N18" s="68"/>
      <c r="O18" s="69" t="s">
        <v>314</v>
      </c>
    </row>
    <row r="19" spans="2:15" s="67" customFormat="1" ht="30" x14ac:dyDescent="0.25">
      <c r="B19" s="68" t="s">
        <v>160</v>
      </c>
      <c r="C19" s="69" t="s">
        <v>161</v>
      </c>
      <c r="D19" s="68" t="str">
        <f t="shared" si="2"/>
        <v>01</v>
      </c>
      <c r="E19" s="71" t="s">
        <v>237</v>
      </c>
      <c r="F19" s="68" t="s">
        <v>312</v>
      </c>
      <c r="G19" s="68" t="s">
        <v>312</v>
      </c>
      <c r="H19" s="68"/>
      <c r="I19" s="68"/>
      <c r="J19" s="68">
        <f t="shared" si="0"/>
        <v>5</v>
      </c>
      <c r="K19" s="68">
        <v>1</v>
      </c>
      <c r="L19" s="68">
        <v>4</v>
      </c>
      <c r="M19" s="68" t="s">
        <v>312</v>
      </c>
      <c r="N19" s="68"/>
      <c r="O19" s="69" t="s">
        <v>314</v>
      </c>
    </row>
    <row r="20" spans="2:15" s="67" customFormat="1" ht="30" customHeight="1" x14ac:dyDescent="0.25">
      <c r="B20" s="106" t="s">
        <v>163</v>
      </c>
      <c r="C20" s="107" t="s">
        <v>164</v>
      </c>
      <c r="D20" s="68" t="str">
        <f t="shared" si="2"/>
        <v>01</v>
      </c>
      <c r="E20" s="72" t="s">
        <v>23</v>
      </c>
      <c r="F20" s="68" t="s">
        <v>312</v>
      </c>
      <c r="G20" s="68" t="s">
        <v>312</v>
      </c>
      <c r="H20" s="68" t="s">
        <v>312</v>
      </c>
      <c r="I20" s="68" t="s">
        <v>312</v>
      </c>
      <c r="J20" s="68">
        <f t="shared" si="0"/>
        <v>5</v>
      </c>
      <c r="K20" s="68">
        <v>1</v>
      </c>
      <c r="L20" s="68">
        <v>4</v>
      </c>
      <c r="M20" s="68" t="s">
        <v>312</v>
      </c>
      <c r="N20" s="68"/>
      <c r="O20" s="69" t="s">
        <v>315</v>
      </c>
    </row>
    <row r="21" spans="2:15" s="67" customFormat="1" ht="30" customHeight="1" x14ac:dyDescent="0.25">
      <c r="B21" s="106"/>
      <c r="C21" s="107"/>
      <c r="D21" s="68" t="str">
        <f t="shared" si="2"/>
        <v>02</v>
      </c>
      <c r="E21" s="71" t="s">
        <v>167</v>
      </c>
      <c r="F21" s="68" t="s">
        <v>312</v>
      </c>
      <c r="G21" s="68" t="s">
        <v>312</v>
      </c>
      <c r="H21" s="68" t="s">
        <v>312</v>
      </c>
      <c r="I21" s="68" t="s">
        <v>312</v>
      </c>
      <c r="J21" s="68">
        <f t="shared" si="0"/>
        <v>5</v>
      </c>
      <c r="K21" s="68">
        <v>1</v>
      </c>
      <c r="L21" s="68">
        <v>4</v>
      </c>
      <c r="M21" s="68" t="s">
        <v>312</v>
      </c>
      <c r="N21" s="68"/>
      <c r="O21" s="69" t="s">
        <v>316</v>
      </c>
    </row>
    <row r="22" spans="2:15" s="67" customFormat="1" ht="30" customHeight="1" x14ac:dyDescent="0.25">
      <c r="B22" s="106"/>
      <c r="C22" s="107"/>
      <c r="D22" s="68" t="str">
        <f t="shared" si="2"/>
        <v>03</v>
      </c>
      <c r="E22" s="71" t="s">
        <v>169</v>
      </c>
      <c r="F22" s="68" t="s">
        <v>312</v>
      </c>
      <c r="G22" s="68" t="s">
        <v>312</v>
      </c>
      <c r="H22" s="68" t="s">
        <v>312</v>
      </c>
      <c r="I22" s="68" t="s">
        <v>312</v>
      </c>
      <c r="J22" s="68">
        <f t="shared" si="0"/>
        <v>5</v>
      </c>
      <c r="K22" s="68">
        <v>1</v>
      </c>
      <c r="L22" s="68">
        <v>4</v>
      </c>
      <c r="M22" s="68" t="s">
        <v>312</v>
      </c>
      <c r="N22" s="68"/>
      <c r="O22" s="69" t="s">
        <v>316</v>
      </c>
    </row>
    <row r="23" spans="2:15" s="67" customFormat="1" ht="30" customHeight="1" x14ac:dyDescent="0.25">
      <c r="B23" s="106"/>
      <c r="C23" s="107"/>
      <c r="D23" s="68" t="str">
        <f t="shared" si="2"/>
        <v>04</v>
      </c>
      <c r="E23" s="71" t="s">
        <v>165</v>
      </c>
      <c r="F23" s="68" t="s">
        <v>312</v>
      </c>
      <c r="G23" s="68" t="s">
        <v>312</v>
      </c>
      <c r="H23" s="68"/>
      <c r="I23" s="68"/>
      <c r="J23" s="68">
        <f t="shared" si="0"/>
        <v>5</v>
      </c>
      <c r="K23" s="68">
        <v>1</v>
      </c>
      <c r="L23" s="68">
        <v>4</v>
      </c>
      <c r="M23" s="68" t="s">
        <v>312</v>
      </c>
      <c r="N23" s="68"/>
      <c r="O23" s="69" t="s">
        <v>314</v>
      </c>
    </row>
    <row r="24" spans="2:15" s="67" customFormat="1" ht="29.1" customHeight="1" x14ac:dyDescent="0.25">
      <c r="B24" s="106" t="s">
        <v>171</v>
      </c>
      <c r="C24" s="107" t="s">
        <v>172</v>
      </c>
      <c r="D24" s="68" t="str">
        <f t="shared" si="2"/>
        <v>01</v>
      </c>
      <c r="E24" s="71" t="s">
        <v>173</v>
      </c>
      <c r="F24" s="68" t="s">
        <v>312</v>
      </c>
      <c r="G24" s="68" t="s">
        <v>312</v>
      </c>
      <c r="H24" s="68"/>
      <c r="I24" s="68"/>
      <c r="J24" s="68">
        <f t="shared" si="0"/>
        <v>5</v>
      </c>
      <c r="K24" s="68">
        <v>3</v>
      </c>
      <c r="L24" s="68">
        <v>2</v>
      </c>
      <c r="M24" s="68" t="s">
        <v>312</v>
      </c>
      <c r="N24" s="68"/>
      <c r="O24" s="69" t="s">
        <v>314</v>
      </c>
    </row>
    <row r="25" spans="2:15" s="67" customFormat="1" ht="30" x14ac:dyDescent="0.25">
      <c r="B25" s="106"/>
      <c r="C25" s="107"/>
      <c r="D25" s="68" t="str">
        <f t="shared" si="2"/>
        <v>02</v>
      </c>
      <c r="E25" s="71" t="s">
        <v>175</v>
      </c>
      <c r="F25" s="68" t="s">
        <v>312</v>
      </c>
      <c r="G25" s="68" t="s">
        <v>312</v>
      </c>
      <c r="H25" s="68"/>
      <c r="I25" s="68"/>
      <c r="J25" s="68">
        <f t="shared" si="0"/>
        <v>5</v>
      </c>
      <c r="K25" s="68">
        <v>3</v>
      </c>
      <c r="L25" s="68">
        <v>2</v>
      </c>
      <c r="M25" s="68" t="s">
        <v>312</v>
      </c>
      <c r="N25" s="68"/>
      <c r="O25" s="69" t="s">
        <v>314</v>
      </c>
    </row>
    <row r="26" spans="2:15" s="67" customFormat="1" ht="30" x14ac:dyDescent="0.25">
      <c r="B26" s="106"/>
      <c r="C26" s="107"/>
      <c r="D26" s="68" t="str">
        <f t="shared" si="2"/>
        <v>03</v>
      </c>
      <c r="E26" s="71" t="s">
        <v>177</v>
      </c>
      <c r="F26" s="68" t="s">
        <v>312</v>
      </c>
      <c r="G26" s="68" t="s">
        <v>312</v>
      </c>
      <c r="H26" s="68"/>
      <c r="I26" s="68"/>
      <c r="J26" s="68">
        <f t="shared" si="0"/>
        <v>5</v>
      </c>
      <c r="K26" s="68">
        <v>3</v>
      </c>
      <c r="L26" s="68">
        <v>2</v>
      </c>
      <c r="M26" s="68" t="s">
        <v>312</v>
      </c>
      <c r="N26" s="68"/>
      <c r="O26" s="69" t="s">
        <v>314</v>
      </c>
    </row>
    <row r="27" spans="2:15" s="67" customFormat="1" ht="29.1" customHeight="1" x14ac:dyDescent="0.25">
      <c r="B27" s="108" t="s">
        <v>21</v>
      </c>
      <c r="C27" s="109" t="s">
        <v>22</v>
      </c>
      <c r="D27" s="68" t="str">
        <f t="shared" si="2"/>
        <v>01</v>
      </c>
      <c r="E27" s="71" t="s">
        <v>23</v>
      </c>
      <c r="F27" s="68" t="s">
        <v>312</v>
      </c>
      <c r="G27" s="68"/>
      <c r="H27" s="68"/>
      <c r="I27" s="68"/>
      <c r="J27" s="68">
        <f t="shared" si="0"/>
        <v>5</v>
      </c>
      <c r="K27" s="68">
        <v>1</v>
      </c>
      <c r="L27" s="68">
        <v>4</v>
      </c>
      <c r="M27" s="68" t="s">
        <v>312</v>
      </c>
      <c r="N27" s="68"/>
      <c r="O27" s="69" t="s">
        <v>314</v>
      </c>
    </row>
    <row r="28" spans="2:15" s="67" customFormat="1" ht="30" x14ac:dyDescent="0.25">
      <c r="B28" s="108"/>
      <c r="C28" s="109"/>
      <c r="D28" s="68" t="str">
        <f t="shared" si="2"/>
        <v>02</v>
      </c>
      <c r="E28" s="71" t="s">
        <v>72</v>
      </c>
      <c r="F28" s="68" t="s">
        <v>312</v>
      </c>
      <c r="G28" s="68"/>
      <c r="H28" s="68"/>
      <c r="I28" s="68"/>
      <c r="J28" s="68">
        <f t="shared" si="0"/>
        <v>5</v>
      </c>
      <c r="K28" s="68">
        <v>1</v>
      </c>
      <c r="L28" s="68">
        <v>4</v>
      </c>
      <c r="M28" s="68" t="s">
        <v>312</v>
      </c>
      <c r="N28" s="68"/>
      <c r="O28" s="69" t="s">
        <v>314</v>
      </c>
    </row>
    <row r="29" spans="2:15" s="67" customFormat="1" ht="30" x14ac:dyDescent="0.25">
      <c r="B29" s="108"/>
      <c r="C29" s="109"/>
      <c r="D29" s="68" t="str">
        <f t="shared" si="2"/>
        <v>03</v>
      </c>
      <c r="E29" s="71" t="s">
        <v>74</v>
      </c>
      <c r="F29" s="68" t="s">
        <v>312</v>
      </c>
      <c r="G29" s="68"/>
      <c r="H29" s="68"/>
      <c r="I29" s="68"/>
      <c r="J29" s="68">
        <f t="shared" si="0"/>
        <v>5</v>
      </c>
      <c r="K29" s="68">
        <v>1</v>
      </c>
      <c r="L29" s="68">
        <v>4</v>
      </c>
      <c r="M29" s="68" t="s">
        <v>312</v>
      </c>
      <c r="N29" s="68"/>
      <c r="O29" s="69" t="s">
        <v>314</v>
      </c>
    </row>
    <row r="30" spans="2:15" s="67" customFormat="1" ht="30" x14ac:dyDescent="0.25">
      <c r="B30" s="108"/>
      <c r="C30" s="109"/>
      <c r="D30" s="68" t="str">
        <f t="shared" si="2"/>
        <v>04</v>
      </c>
      <c r="E30" s="71" t="s">
        <v>76</v>
      </c>
      <c r="F30" s="68" t="s">
        <v>312</v>
      </c>
      <c r="G30" s="68"/>
      <c r="H30" s="68"/>
      <c r="I30" s="68"/>
      <c r="J30" s="68">
        <f t="shared" si="0"/>
        <v>5</v>
      </c>
      <c r="K30" s="68">
        <v>1</v>
      </c>
      <c r="L30" s="68">
        <v>4</v>
      </c>
      <c r="M30" s="68" t="s">
        <v>312</v>
      </c>
      <c r="N30" s="68"/>
      <c r="O30" s="69" t="s">
        <v>314</v>
      </c>
    </row>
    <row r="31" spans="2:15" s="67" customFormat="1" ht="30" x14ac:dyDescent="0.25">
      <c r="B31" s="108"/>
      <c r="C31" s="109"/>
      <c r="D31" s="68" t="str">
        <f t="shared" si="2"/>
        <v>05</v>
      </c>
      <c r="E31" s="71" t="s">
        <v>78</v>
      </c>
      <c r="F31" s="68" t="s">
        <v>312</v>
      </c>
      <c r="G31" s="68" t="s">
        <v>312</v>
      </c>
      <c r="H31" s="68"/>
      <c r="I31" s="68"/>
      <c r="J31" s="68">
        <f t="shared" si="0"/>
        <v>5</v>
      </c>
      <c r="K31" s="68">
        <v>1</v>
      </c>
      <c r="L31" s="68">
        <v>4</v>
      </c>
      <c r="M31" s="68" t="s">
        <v>312</v>
      </c>
      <c r="N31" s="68"/>
      <c r="O31" s="69" t="s">
        <v>314</v>
      </c>
    </row>
    <row r="32" spans="2:15" s="67" customFormat="1" ht="30" x14ac:dyDescent="0.25">
      <c r="B32" s="108"/>
      <c r="C32" s="109"/>
      <c r="D32" s="68" t="str">
        <f t="shared" si="2"/>
        <v>06</v>
      </c>
      <c r="E32" s="71" t="s">
        <v>81</v>
      </c>
      <c r="F32" s="68" t="s">
        <v>312</v>
      </c>
      <c r="G32" s="68"/>
      <c r="H32" s="68"/>
      <c r="I32" s="68"/>
      <c r="J32" s="68">
        <f t="shared" si="0"/>
        <v>5</v>
      </c>
      <c r="K32" s="68">
        <v>1</v>
      </c>
      <c r="L32" s="68">
        <v>4</v>
      </c>
      <c r="M32" s="68" t="s">
        <v>312</v>
      </c>
      <c r="N32" s="68"/>
      <c r="O32" s="69" t="s">
        <v>314</v>
      </c>
    </row>
    <row r="33" spans="2:15" s="67" customFormat="1" ht="30" x14ac:dyDescent="0.25">
      <c r="B33" s="108"/>
      <c r="C33" s="109"/>
      <c r="D33" s="68" t="str">
        <f t="shared" si="2"/>
        <v>07</v>
      </c>
      <c r="E33" s="71" t="s">
        <v>84</v>
      </c>
      <c r="F33" s="68" t="s">
        <v>312</v>
      </c>
      <c r="G33" s="68"/>
      <c r="H33" s="68"/>
      <c r="I33" s="68"/>
      <c r="J33" s="68">
        <f t="shared" si="0"/>
        <v>5</v>
      </c>
      <c r="K33" s="68">
        <v>1</v>
      </c>
      <c r="L33" s="68">
        <v>4</v>
      </c>
      <c r="M33" s="68" t="s">
        <v>312</v>
      </c>
      <c r="N33" s="68"/>
      <c r="O33" s="69" t="s">
        <v>314</v>
      </c>
    </row>
    <row r="34" spans="2:15" s="67" customFormat="1" ht="30" x14ac:dyDescent="0.25">
      <c r="B34" s="108"/>
      <c r="C34" s="109"/>
      <c r="D34" s="68" t="str">
        <f t="shared" si="2"/>
        <v>08</v>
      </c>
      <c r="E34" s="71" t="s">
        <v>87</v>
      </c>
      <c r="F34" s="68" t="s">
        <v>312</v>
      </c>
      <c r="G34" s="68"/>
      <c r="H34" s="68"/>
      <c r="I34" s="68"/>
      <c r="J34" s="68">
        <f t="shared" si="0"/>
        <v>5</v>
      </c>
      <c r="K34" s="68">
        <v>1</v>
      </c>
      <c r="L34" s="68">
        <v>4</v>
      </c>
      <c r="M34" s="68" t="s">
        <v>312</v>
      </c>
      <c r="N34" s="68"/>
      <c r="O34" s="69" t="s">
        <v>314</v>
      </c>
    </row>
    <row r="35" spans="2:15" s="67" customFormat="1" ht="30" x14ac:dyDescent="0.25">
      <c r="B35" s="108"/>
      <c r="C35" s="109"/>
      <c r="D35" s="68" t="str">
        <f t="shared" si="2"/>
        <v>09</v>
      </c>
      <c r="E35" s="71" t="s">
        <v>90</v>
      </c>
      <c r="F35" s="68" t="s">
        <v>312</v>
      </c>
      <c r="G35" s="68"/>
      <c r="H35" s="68"/>
      <c r="I35" s="68"/>
      <c r="J35" s="68">
        <f t="shared" si="0"/>
        <v>5</v>
      </c>
      <c r="K35" s="68">
        <v>1</v>
      </c>
      <c r="L35" s="68">
        <v>4</v>
      </c>
      <c r="M35" s="68" t="s">
        <v>312</v>
      </c>
      <c r="N35" s="68"/>
      <c r="O35" s="69" t="s">
        <v>314</v>
      </c>
    </row>
    <row r="36" spans="2:15" s="67" customFormat="1" ht="30" x14ac:dyDescent="0.25">
      <c r="B36" s="108"/>
      <c r="C36" s="109"/>
      <c r="D36" s="68">
        <v>10</v>
      </c>
      <c r="E36" s="71" t="s">
        <v>65</v>
      </c>
      <c r="F36" s="68" t="s">
        <v>312</v>
      </c>
      <c r="G36" s="68"/>
      <c r="H36" s="68"/>
      <c r="I36" s="68"/>
      <c r="J36" s="68">
        <f t="shared" si="0"/>
        <v>5</v>
      </c>
      <c r="K36" s="68">
        <v>1</v>
      </c>
      <c r="L36" s="68">
        <v>4</v>
      </c>
      <c r="M36" s="68" t="s">
        <v>312</v>
      </c>
      <c r="N36" s="68"/>
      <c r="O36" s="69" t="s">
        <v>314</v>
      </c>
    </row>
    <row r="37" spans="2:15" s="67" customFormat="1" x14ac:dyDescent="0.25">
      <c r="B37" s="108"/>
      <c r="C37" s="109"/>
      <c r="D37" s="68">
        <v>11</v>
      </c>
      <c r="E37" s="71" t="s">
        <v>26</v>
      </c>
      <c r="F37" s="68" t="s">
        <v>312</v>
      </c>
      <c r="G37" s="68"/>
      <c r="H37" s="68"/>
      <c r="I37" s="68"/>
      <c r="J37" s="68">
        <f t="shared" ref="J37:J68" si="3">IF((SUM(K37,L37))=0,"",SUM(K37,L37))</f>
        <v>3</v>
      </c>
      <c r="K37" s="68">
        <v>2</v>
      </c>
      <c r="L37" s="68">
        <v>1</v>
      </c>
      <c r="M37" s="68" t="s">
        <v>312</v>
      </c>
      <c r="N37" s="68"/>
      <c r="O37" s="75" t="s">
        <v>317</v>
      </c>
    </row>
    <row r="38" spans="2:15" s="67" customFormat="1" x14ac:dyDescent="0.25">
      <c r="B38" s="108"/>
      <c r="C38" s="109"/>
      <c r="D38" s="68">
        <v>12</v>
      </c>
      <c r="E38" s="71" t="s">
        <v>29</v>
      </c>
      <c r="F38" s="68" t="s">
        <v>312</v>
      </c>
      <c r="G38" s="68"/>
      <c r="H38" s="68"/>
      <c r="I38" s="68"/>
      <c r="J38" s="68">
        <f t="shared" si="3"/>
        <v>3</v>
      </c>
      <c r="K38" s="68">
        <v>2</v>
      </c>
      <c r="L38" s="68">
        <v>1</v>
      </c>
      <c r="M38" s="68" t="s">
        <v>312</v>
      </c>
      <c r="N38" s="68"/>
      <c r="O38" s="75" t="s">
        <v>317</v>
      </c>
    </row>
    <row r="39" spans="2:15" s="67" customFormat="1" ht="14.45" customHeight="1" x14ac:dyDescent="0.25">
      <c r="B39" s="106" t="s">
        <v>200</v>
      </c>
      <c r="C39" s="107" t="s">
        <v>201</v>
      </c>
      <c r="D39" s="68" t="str">
        <f t="shared" ref="D39:D81" si="4">"0"&amp;IF(E39="","0",IF(B39="",D38+1,1))</f>
        <v>01</v>
      </c>
      <c r="E39" s="71" t="s">
        <v>202</v>
      </c>
      <c r="F39" s="68" t="s">
        <v>312</v>
      </c>
      <c r="G39" s="68"/>
      <c r="H39" s="68" t="s">
        <v>312</v>
      </c>
      <c r="I39" s="68" t="s">
        <v>312</v>
      </c>
      <c r="J39" s="68">
        <f t="shared" si="3"/>
        <v>5</v>
      </c>
      <c r="K39" s="68">
        <v>1</v>
      </c>
      <c r="L39" s="68">
        <v>4</v>
      </c>
      <c r="M39" s="68"/>
      <c r="N39" s="68" t="s">
        <v>312</v>
      </c>
      <c r="O39" s="75" t="s">
        <v>318</v>
      </c>
    </row>
    <row r="40" spans="2:15" s="67" customFormat="1" x14ac:dyDescent="0.25">
      <c r="B40" s="106"/>
      <c r="C40" s="107"/>
      <c r="D40" s="68" t="str">
        <f t="shared" si="4"/>
        <v>02</v>
      </c>
      <c r="E40" s="71" t="s">
        <v>204</v>
      </c>
      <c r="F40" s="68" t="s">
        <v>312</v>
      </c>
      <c r="G40" s="68"/>
      <c r="H40" s="68" t="s">
        <v>312</v>
      </c>
      <c r="I40" s="68" t="s">
        <v>312</v>
      </c>
      <c r="J40" s="68">
        <f t="shared" si="3"/>
        <v>5</v>
      </c>
      <c r="K40" s="68">
        <v>1</v>
      </c>
      <c r="L40" s="68">
        <v>4</v>
      </c>
      <c r="M40" s="68"/>
      <c r="N40" s="68" t="s">
        <v>312</v>
      </c>
      <c r="O40" s="75" t="s">
        <v>318</v>
      </c>
    </row>
    <row r="41" spans="2:15" s="67" customFormat="1" x14ac:dyDescent="0.25">
      <c r="B41" s="106"/>
      <c r="C41" s="107"/>
      <c r="D41" s="68" t="str">
        <f t="shared" si="4"/>
        <v>03</v>
      </c>
      <c r="E41" s="71" t="s">
        <v>206</v>
      </c>
      <c r="F41" s="68" t="s">
        <v>312</v>
      </c>
      <c r="G41" s="68"/>
      <c r="H41" s="68" t="s">
        <v>312</v>
      </c>
      <c r="I41" s="68" t="s">
        <v>312</v>
      </c>
      <c r="J41" s="68">
        <f t="shared" si="3"/>
        <v>5</v>
      </c>
      <c r="K41" s="68">
        <v>1</v>
      </c>
      <c r="L41" s="68">
        <v>4</v>
      </c>
      <c r="M41" s="68"/>
      <c r="N41" s="68" t="s">
        <v>312</v>
      </c>
      <c r="O41" s="75" t="s">
        <v>318</v>
      </c>
    </row>
    <row r="42" spans="2:15" s="67" customFormat="1" x14ac:dyDescent="0.25">
      <c r="B42" s="106"/>
      <c r="C42" s="107"/>
      <c r="D42" s="68" t="str">
        <f t="shared" si="4"/>
        <v>04</v>
      </c>
      <c r="E42" s="71" t="s">
        <v>208</v>
      </c>
      <c r="F42" s="68" t="s">
        <v>312</v>
      </c>
      <c r="G42" s="68"/>
      <c r="H42" s="68" t="s">
        <v>312</v>
      </c>
      <c r="I42" s="68" t="s">
        <v>312</v>
      </c>
      <c r="J42" s="68">
        <f t="shared" si="3"/>
        <v>5</v>
      </c>
      <c r="K42" s="68">
        <v>1</v>
      </c>
      <c r="L42" s="68">
        <v>4</v>
      </c>
      <c r="M42" s="68"/>
      <c r="N42" s="68" t="s">
        <v>312</v>
      </c>
      <c r="O42" s="75" t="s">
        <v>318</v>
      </c>
    </row>
    <row r="43" spans="2:15" s="67" customFormat="1" x14ac:dyDescent="0.25">
      <c r="B43" s="106"/>
      <c r="C43" s="107"/>
      <c r="D43" s="68" t="str">
        <f t="shared" si="4"/>
        <v>05</v>
      </c>
      <c r="E43" s="71" t="s">
        <v>210</v>
      </c>
      <c r="F43" s="68" t="s">
        <v>312</v>
      </c>
      <c r="G43" s="68"/>
      <c r="H43" s="68" t="s">
        <v>312</v>
      </c>
      <c r="I43" s="68" t="s">
        <v>312</v>
      </c>
      <c r="J43" s="68">
        <f t="shared" si="3"/>
        <v>5</v>
      </c>
      <c r="K43" s="68">
        <v>1</v>
      </c>
      <c r="L43" s="68">
        <v>4</v>
      </c>
      <c r="M43" s="68"/>
      <c r="N43" s="68" t="s">
        <v>312</v>
      </c>
      <c r="O43" s="75" t="s">
        <v>318</v>
      </c>
    </row>
    <row r="44" spans="2:15" s="67" customFormat="1" ht="14.45" customHeight="1" x14ac:dyDescent="0.25">
      <c r="B44" s="106" t="s">
        <v>212</v>
      </c>
      <c r="C44" s="107" t="s">
        <v>213</v>
      </c>
      <c r="D44" s="68" t="str">
        <f t="shared" si="4"/>
        <v>01</v>
      </c>
      <c r="E44" s="71" t="s">
        <v>214</v>
      </c>
      <c r="F44" s="68" t="s">
        <v>312</v>
      </c>
      <c r="G44" s="68"/>
      <c r="H44" s="68"/>
      <c r="I44" s="68"/>
      <c r="J44" s="68">
        <f t="shared" si="3"/>
        <v>5</v>
      </c>
      <c r="K44" s="68">
        <v>1</v>
      </c>
      <c r="L44" s="68">
        <v>4</v>
      </c>
      <c r="M44" s="68" t="s">
        <v>312</v>
      </c>
      <c r="N44" s="68"/>
      <c r="O44" s="75" t="s">
        <v>316</v>
      </c>
    </row>
    <row r="45" spans="2:15" s="67" customFormat="1" x14ac:dyDescent="0.25">
      <c r="B45" s="106"/>
      <c r="C45" s="107"/>
      <c r="D45" s="68" t="str">
        <f t="shared" si="4"/>
        <v>02</v>
      </c>
      <c r="E45" s="71" t="s">
        <v>216</v>
      </c>
      <c r="F45" s="68" t="s">
        <v>312</v>
      </c>
      <c r="G45" s="68"/>
      <c r="H45" s="68"/>
      <c r="I45" s="68"/>
      <c r="J45" s="68">
        <f t="shared" si="3"/>
        <v>5</v>
      </c>
      <c r="K45" s="68">
        <v>1</v>
      </c>
      <c r="L45" s="68">
        <v>4</v>
      </c>
      <c r="M45" s="68" t="s">
        <v>312</v>
      </c>
      <c r="N45" s="68"/>
      <c r="O45" s="75" t="s">
        <v>316</v>
      </c>
    </row>
    <row r="46" spans="2:15" s="67" customFormat="1" x14ac:dyDescent="0.25">
      <c r="B46" s="68" t="s">
        <v>218</v>
      </c>
      <c r="C46" s="69" t="s">
        <v>219</v>
      </c>
      <c r="D46" s="68" t="str">
        <f t="shared" si="4"/>
        <v>01</v>
      </c>
      <c r="E46" s="71" t="s">
        <v>134</v>
      </c>
      <c r="F46" s="68" t="s">
        <v>312</v>
      </c>
      <c r="G46" s="68" t="s">
        <v>312</v>
      </c>
      <c r="H46" s="68"/>
      <c r="I46" s="68"/>
      <c r="J46" s="68">
        <f t="shared" si="3"/>
        <v>5</v>
      </c>
      <c r="K46" s="68">
        <v>1</v>
      </c>
      <c r="L46" s="68">
        <v>4</v>
      </c>
      <c r="M46" s="68" t="s">
        <v>312</v>
      </c>
      <c r="N46" s="68"/>
      <c r="O46" s="75" t="s">
        <v>316</v>
      </c>
    </row>
    <row r="47" spans="2:15" s="67" customFormat="1" ht="14.45" customHeight="1" x14ac:dyDescent="0.25">
      <c r="B47" s="106" t="s">
        <v>221</v>
      </c>
      <c r="C47" s="107" t="s">
        <v>222</v>
      </c>
      <c r="D47" s="68" t="str">
        <f t="shared" si="4"/>
        <v>01</v>
      </c>
      <c r="E47" s="71" t="s">
        <v>223</v>
      </c>
      <c r="F47" s="68" t="s">
        <v>312</v>
      </c>
      <c r="G47" s="68"/>
      <c r="H47" s="68"/>
      <c r="I47" s="68"/>
      <c r="J47" s="68">
        <f t="shared" si="3"/>
        <v>2</v>
      </c>
      <c r="K47" s="68">
        <v>1</v>
      </c>
      <c r="L47" s="68">
        <v>1</v>
      </c>
      <c r="M47" s="68" t="s">
        <v>312</v>
      </c>
      <c r="N47" s="68"/>
      <c r="O47" s="75" t="s">
        <v>317</v>
      </c>
    </row>
    <row r="48" spans="2:15" s="67" customFormat="1" x14ac:dyDescent="0.25">
      <c r="B48" s="106"/>
      <c r="C48" s="107"/>
      <c r="D48" s="68" t="str">
        <f t="shared" si="4"/>
        <v>02</v>
      </c>
      <c r="E48" s="71" t="s">
        <v>225</v>
      </c>
      <c r="F48" s="68" t="s">
        <v>312</v>
      </c>
      <c r="G48" s="68"/>
      <c r="H48" s="68"/>
      <c r="I48" s="68"/>
      <c r="J48" s="68">
        <f t="shared" si="3"/>
        <v>2</v>
      </c>
      <c r="K48" s="68">
        <v>1</v>
      </c>
      <c r="L48" s="68">
        <v>1</v>
      </c>
      <c r="M48" s="68" t="s">
        <v>312</v>
      </c>
      <c r="N48" s="68"/>
      <c r="O48" s="75" t="s">
        <v>317</v>
      </c>
    </row>
    <row r="49" spans="2:15" s="67" customFormat="1" x14ac:dyDescent="0.25">
      <c r="B49" s="106"/>
      <c r="C49" s="107"/>
      <c r="D49" s="68" t="str">
        <f t="shared" si="4"/>
        <v>03</v>
      </c>
      <c r="E49" s="71" t="s">
        <v>227</v>
      </c>
      <c r="F49" s="68" t="s">
        <v>312</v>
      </c>
      <c r="G49" s="68"/>
      <c r="H49" s="68"/>
      <c r="I49" s="68"/>
      <c r="J49" s="68">
        <f t="shared" si="3"/>
        <v>2</v>
      </c>
      <c r="K49" s="68">
        <v>1</v>
      </c>
      <c r="L49" s="68">
        <v>1</v>
      </c>
      <c r="M49" s="68" t="s">
        <v>312</v>
      </c>
      <c r="N49" s="68"/>
      <c r="O49" s="75" t="s">
        <v>317</v>
      </c>
    </row>
    <row r="50" spans="2:15" s="67" customFormat="1" ht="14.45" customHeight="1" x14ac:dyDescent="0.25">
      <c r="B50" s="106" t="s">
        <v>112</v>
      </c>
      <c r="C50" s="107" t="s">
        <v>113</v>
      </c>
      <c r="D50" s="68" t="str">
        <f t="shared" si="4"/>
        <v>01</v>
      </c>
      <c r="E50" s="71" t="s">
        <v>229</v>
      </c>
      <c r="F50" s="68" t="s">
        <v>312</v>
      </c>
      <c r="G50" s="68"/>
      <c r="H50" s="68"/>
      <c r="I50" s="68"/>
      <c r="J50" s="68">
        <f t="shared" si="3"/>
        <v>2</v>
      </c>
      <c r="K50" s="68">
        <v>1</v>
      </c>
      <c r="L50" s="68">
        <v>1</v>
      </c>
      <c r="M50" s="68" t="s">
        <v>312</v>
      </c>
      <c r="N50" s="68"/>
      <c r="O50" s="75" t="s">
        <v>317</v>
      </c>
    </row>
    <row r="51" spans="2:15" s="67" customFormat="1" ht="36.75" customHeight="1" x14ac:dyDescent="0.25">
      <c r="B51" s="106"/>
      <c r="C51" s="107"/>
      <c r="D51" s="68" t="str">
        <f t="shared" si="4"/>
        <v>02</v>
      </c>
      <c r="E51" s="71" t="s">
        <v>231</v>
      </c>
      <c r="F51" s="68" t="s">
        <v>312</v>
      </c>
      <c r="G51" s="68"/>
      <c r="H51" s="68"/>
      <c r="I51" s="68"/>
      <c r="J51" s="68">
        <f t="shared" si="3"/>
        <v>2</v>
      </c>
      <c r="K51" s="68">
        <v>1</v>
      </c>
      <c r="L51" s="68">
        <v>1</v>
      </c>
      <c r="M51" s="68" t="s">
        <v>312</v>
      </c>
      <c r="N51" s="68"/>
      <c r="O51" s="75" t="s">
        <v>317</v>
      </c>
    </row>
    <row r="52" spans="2:15" s="67" customFormat="1" ht="30" x14ac:dyDescent="0.25">
      <c r="B52" s="106"/>
      <c r="C52" s="107"/>
      <c r="D52" s="68" t="str">
        <f t="shared" si="4"/>
        <v>03</v>
      </c>
      <c r="E52" s="71" t="s">
        <v>114</v>
      </c>
      <c r="F52" s="68" t="s">
        <v>312</v>
      </c>
      <c r="G52" s="68"/>
      <c r="H52" s="68"/>
      <c r="I52" s="68"/>
      <c r="J52" s="68">
        <f t="shared" si="3"/>
        <v>3</v>
      </c>
      <c r="K52" s="68">
        <v>2</v>
      </c>
      <c r="L52" s="68">
        <v>1</v>
      </c>
      <c r="M52" s="68" t="s">
        <v>312</v>
      </c>
      <c r="N52" s="68"/>
      <c r="O52" s="75" t="s">
        <v>317</v>
      </c>
    </row>
    <row r="53" spans="2:15" s="67" customFormat="1" ht="45" x14ac:dyDescent="0.25">
      <c r="B53" s="106"/>
      <c r="C53" s="107"/>
      <c r="D53" s="68" t="str">
        <f t="shared" si="4"/>
        <v>04</v>
      </c>
      <c r="E53" s="71" t="s">
        <v>116</v>
      </c>
      <c r="F53" s="68" t="s">
        <v>312</v>
      </c>
      <c r="G53" s="68"/>
      <c r="H53" s="68"/>
      <c r="I53" s="68"/>
      <c r="J53" s="68">
        <f t="shared" si="3"/>
        <v>2</v>
      </c>
      <c r="K53" s="68">
        <v>1</v>
      </c>
      <c r="L53" s="68">
        <v>1</v>
      </c>
      <c r="M53" s="68" t="s">
        <v>312</v>
      </c>
      <c r="N53" s="68"/>
      <c r="O53" s="75" t="s">
        <v>317</v>
      </c>
    </row>
    <row r="54" spans="2:15" s="67" customFormat="1" ht="14.45" customHeight="1" x14ac:dyDescent="0.25">
      <c r="B54" s="106" t="s">
        <v>233</v>
      </c>
      <c r="C54" s="107" t="s">
        <v>234</v>
      </c>
      <c r="D54" s="68" t="str">
        <f t="shared" si="4"/>
        <v>01</v>
      </c>
      <c r="E54" s="71" t="s">
        <v>235</v>
      </c>
      <c r="F54" s="68" t="s">
        <v>312</v>
      </c>
      <c r="G54" s="68"/>
      <c r="H54" s="68" t="s">
        <v>312</v>
      </c>
      <c r="I54" s="68" t="s">
        <v>312</v>
      </c>
      <c r="J54" s="68">
        <f t="shared" si="3"/>
        <v>5</v>
      </c>
      <c r="K54" s="68">
        <v>1</v>
      </c>
      <c r="L54" s="68">
        <v>4</v>
      </c>
      <c r="M54" s="68" t="s">
        <v>312</v>
      </c>
      <c r="N54" s="68"/>
      <c r="O54" s="75" t="s">
        <v>318</v>
      </c>
    </row>
    <row r="55" spans="2:15" s="67" customFormat="1" x14ac:dyDescent="0.25">
      <c r="B55" s="106"/>
      <c r="C55" s="107"/>
      <c r="D55" s="68" t="str">
        <f t="shared" si="4"/>
        <v>02</v>
      </c>
      <c r="E55" s="71" t="s">
        <v>237</v>
      </c>
      <c r="F55" s="68" t="s">
        <v>312</v>
      </c>
      <c r="G55" s="68"/>
      <c r="H55" s="68" t="s">
        <v>312</v>
      </c>
      <c r="I55" s="68" t="s">
        <v>312</v>
      </c>
      <c r="J55" s="68">
        <f t="shared" si="3"/>
        <v>5</v>
      </c>
      <c r="K55" s="68">
        <v>1</v>
      </c>
      <c r="L55" s="68">
        <v>4</v>
      </c>
      <c r="M55" s="68" t="s">
        <v>312</v>
      </c>
      <c r="N55" s="68"/>
      <c r="O55" s="75" t="s">
        <v>318</v>
      </c>
    </row>
    <row r="56" spans="2:15" s="67" customFormat="1" ht="14.45" customHeight="1" x14ac:dyDescent="0.25">
      <c r="B56" s="106" t="s">
        <v>31</v>
      </c>
      <c r="C56" s="107" t="s">
        <v>32</v>
      </c>
      <c r="D56" s="68" t="str">
        <f t="shared" si="4"/>
        <v>01</v>
      </c>
      <c r="E56" s="71" t="s">
        <v>33</v>
      </c>
      <c r="F56" s="68" t="s">
        <v>312</v>
      </c>
      <c r="G56" s="68"/>
      <c r="H56" s="68"/>
      <c r="I56" s="68"/>
      <c r="J56" s="68">
        <f t="shared" si="3"/>
        <v>5</v>
      </c>
      <c r="K56" s="68">
        <v>1</v>
      </c>
      <c r="L56" s="68">
        <v>4</v>
      </c>
      <c r="M56" s="68" t="s">
        <v>312</v>
      </c>
      <c r="N56" s="68"/>
      <c r="O56" s="75" t="s">
        <v>317</v>
      </c>
    </row>
    <row r="57" spans="2:15" s="67" customFormat="1" ht="30" x14ac:dyDescent="0.25">
      <c r="B57" s="106"/>
      <c r="C57" s="107"/>
      <c r="D57" s="68" t="str">
        <f t="shared" si="4"/>
        <v>02</v>
      </c>
      <c r="E57" s="71" t="s">
        <v>109</v>
      </c>
      <c r="F57" s="68" t="s">
        <v>312</v>
      </c>
      <c r="G57" s="68"/>
      <c r="H57" s="68"/>
      <c r="I57" s="68"/>
      <c r="J57" s="68">
        <f t="shared" si="3"/>
        <v>3</v>
      </c>
      <c r="K57" s="68">
        <v>2</v>
      </c>
      <c r="L57" s="68">
        <v>1</v>
      </c>
      <c r="M57" s="68" t="s">
        <v>312</v>
      </c>
      <c r="N57" s="68"/>
      <c r="O57" s="75" t="s">
        <v>317</v>
      </c>
    </row>
    <row r="58" spans="2:15" s="67" customFormat="1" ht="31.5" customHeight="1" x14ac:dyDescent="0.25">
      <c r="B58" s="68" t="s">
        <v>35</v>
      </c>
      <c r="C58" s="69" t="s">
        <v>36</v>
      </c>
      <c r="D58" s="68" t="str">
        <f t="shared" si="4"/>
        <v>01</v>
      </c>
      <c r="E58" s="71" t="s">
        <v>37</v>
      </c>
      <c r="F58" s="68" t="s">
        <v>312</v>
      </c>
      <c r="G58" s="68"/>
      <c r="H58" s="68"/>
      <c r="I58" s="68"/>
      <c r="J58" s="68">
        <f t="shared" si="3"/>
        <v>5</v>
      </c>
      <c r="K58" s="68">
        <v>1</v>
      </c>
      <c r="L58" s="68">
        <v>4</v>
      </c>
      <c r="M58" s="68" t="s">
        <v>312</v>
      </c>
      <c r="N58" s="68"/>
      <c r="O58" s="75" t="s">
        <v>317</v>
      </c>
    </row>
    <row r="59" spans="2:15" s="67" customFormat="1" ht="14.45" customHeight="1" x14ac:dyDescent="0.25">
      <c r="B59" s="106" t="s">
        <v>239</v>
      </c>
      <c r="C59" s="107" t="s">
        <v>240</v>
      </c>
      <c r="D59" s="68" t="str">
        <f t="shared" si="4"/>
        <v>01</v>
      </c>
      <c r="E59" s="71" t="s">
        <v>241</v>
      </c>
      <c r="F59" s="68" t="s">
        <v>312</v>
      </c>
      <c r="G59" s="68"/>
      <c r="H59" s="68"/>
      <c r="I59" s="68"/>
      <c r="J59" s="68">
        <f t="shared" si="3"/>
        <v>5</v>
      </c>
      <c r="K59" s="68">
        <v>1</v>
      </c>
      <c r="L59" s="68">
        <v>4</v>
      </c>
      <c r="M59" s="68" t="s">
        <v>312</v>
      </c>
      <c r="N59" s="68"/>
      <c r="O59" s="75" t="s">
        <v>319</v>
      </c>
    </row>
    <row r="60" spans="2:15" s="67" customFormat="1" x14ac:dyDescent="0.25">
      <c r="B60" s="106"/>
      <c r="C60" s="107"/>
      <c r="D60" s="68" t="str">
        <f t="shared" si="4"/>
        <v>02</v>
      </c>
      <c r="E60" s="71" t="s">
        <v>243</v>
      </c>
      <c r="F60" s="68" t="s">
        <v>312</v>
      </c>
      <c r="G60" s="68"/>
      <c r="H60" s="68"/>
      <c r="I60" s="68"/>
      <c r="J60" s="68">
        <f t="shared" si="3"/>
        <v>5</v>
      </c>
      <c r="K60" s="68">
        <v>1</v>
      </c>
      <c r="L60" s="68">
        <v>4</v>
      </c>
      <c r="M60" s="68" t="s">
        <v>312</v>
      </c>
      <c r="N60" s="68"/>
      <c r="O60" s="75" t="s">
        <v>319</v>
      </c>
    </row>
    <row r="61" spans="2:15" s="67" customFormat="1" ht="14.45" customHeight="1" x14ac:dyDescent="0.25">
      <c r="B61" s="106" t="s">
        <v>245</v>
      </c>
      <c r="C61" s="107" t="s">
        <v>246</v>
      </c>
      <c r="D61" s="68" t="str">
        <f t="shared" si="4"/>
        <v>01</v>
      </c>
      <c r="E61" s="71" t="s">
        <v>247</v>
      </c>
      <c r="F61" s="68" t="s">
        <v>312</v>
      </c>
      <c r="G61" s="68"/>
      <c r="H61" s="68"/>
      <c r="I61" s="68"/>
      <c r="J61" s="68">
        <f t="shared" si="3"/>
        <v>5</v>
      </c>
      <c r="K61" s="68">
        <v>1</v>
      </c>
      <c r="L61" s="68">
        <v>4</v>
      </c>
      <c r="M61" s="68" t="s">
        <v>312</v>
      </c>
      <c r="N61" s="68"/>
      <c r="O61" s="75" t="s">
        <v>316</v>
      </c>
    </row>
    <row r="62" spans="2:15" s="67" customFormat="1" x14ac:dyDescent="0.25">
      <c r="B62" s="106"/>
      <c r="C62" s="107"/>
      <c r="D62" s="68" t="str">
        <f t="shared" si="4"/>
        <v>02</v>
      </c>
      <c r="E62" s="71" t="s">
        <v>249</v>
      </c>
      <c r="F62" s="68" t="s">
        <v>312</v>
      </c>
      <c r="G62" s="68"/>
      <c r="H62" s="68"/>
      <c r="I62" s="68"/>
      <c r="J62" s="68">
        <f t="shared" si="3"/>
        <v>5</v>
      </c>
      <c r="K62" s="68">
        <v>1</v>
      </c>
      <c r="L62" s="68">
        <v>4</v>
      </c>
      <c r="M62" s="68" t="s">
        <v>312</v>
      </c>
      <c r="N62" s="68"/>
      <c r="O62" s="75" t="s">
        <v>318</v>
      </c>
    </row>
    <row r="63" spans="2:15" s="67" customFormat="1" x14ac:dyDescent="0.25">
      <c r="B63" s="68" t="s">
        <v>251</v>
      </c>
      <c r="C63" s="69" t="s">
        <v>252</v>
      </c>
      <c r="D63" s="68" t="str">
        <f t="shared" si="4"/>
        <v>01</v>
      </c>
      <c r="E63" s="71" t="s">
        <v>253</v>
      </c>
      <c r="F63" s="68" t="s">
        <v>312</v>
      </c>
      <c r="G63" s="68" t="s">
        <v>312</v>
      </c>
      <c r="H63" s="68" t="s">
        <v>312</v>
      </c>
      <c r="I63" s="68" t="s">
        <v>312</v>
      </c>
      <c r="J63" s="68">
        <f t="shared" si="3"/>
        <v>5</v>
      </c>
      <c r="K63" s="68">
        <v>1</v>
      </c>
      <c r="L63" s="68">
        <v>4</v>
      </c>
      <c r="M63" s="68" t="s">
        <v>312</v>
      </c>
      <c r="N63" s="68"/>
      <c r="O63" s="75" t="s">
        <v>320</v>
      </c>
    </row>
    <row r="64" spans="2:15" s="67" customFormat="1" ht="14.45" customHeight="1" x14ac:dyDescent="0.25">
      <c r="B64" s="106" t="s">
        <v>255</v>
      </c>
      <c r="C64" s="107" t="s">
        <v>256</v>
      </c>
      <c r="D64" s="68" t="str">
        <f t="shared" si="4"/>
        <v>01</v>
      </c>
      <c r="E64" s="71" t="s">
        <v>257</v>
      </c>
      <c r="F64" s="68" t="s">
        <v>312</v>
      </c>
      <c r="G64" s="68"/>
      <c r="H64" s="68"/>
      <c r="I64" s="68"/>
      <c r="J64" s="68">
        <f t="shared" si="3"/>
        <v>5</v>
      </c>
      <c r="K64" s="68">
        <v>1</v>
      </c>
      <c r="L64" s="68">
        <v>4</v>
      </c>
      <c r="M64" s="68" t="s">
        <v>312</v>
      </c>
      <c r="N64" s="68"/>
      <c r="O64" s="75" t="s">
        <v>316</v>
      </c>
    </row>
    <row r="65" spans="2:15" s="67" customFormat="1" x14ac:dyDescent="0.25">
      <c r="B65" s="106"/>
      <c r="C65" s="107"/>
      <c r="D65" s="68" t="str">
        <f t="shared" si="4"/>
        <v>02</v>
      </c>
      <c r="E65" s="71" t="s">
        <v>259</v>
      </c>
      <c r="F65" s="68" t="s">
        <v>312</v>
      </c>
      <c r="G65" s="68"/>
      <c r="H65" s="68"/>
      <c r="I65" s="68"/>
      <c r="J65" s="68">
        <f t="shared" si="3"/>
        <v>5</v>
      </c>
      <c r="K65" s="68">
        <v>1</v>
      </c>
      <c r="L65" s="68">
        <v>4</v>
      </c>
      <c r="M65" s="68" t="s">
        <v>312</v>
      </c>
      <c r="N65" s="68"/>
      <c r="O65" s="75" t="s">
        <v>321</v>
      </c>
    </row>
    <row r="66" spans="2:15" s="67" customFormat="1" ht="30" x14ac:dyDescent="0.25">
      <c r="B66" s="106"/>
      <c r="C66" s="107"/>
      <c r="D66" s="68" t="str">
        <f t="shared" si="4"/>
        <v>03</v>
      </c>
      <c r="E66" s="71" t="s">
        <v>261</v>
      </c>
      <c r="F66" s="68" t="s">
        <v>312</v>
      </c>
      <c r="G66" s="68"/>
      <c r="H66" s="68"/>
      <c r="I66" s="68"/>
      <c r="J66" s="68">
        <f t="shared" si="3"/>
        <v>5</v>
      </c>
      <c r="K66" s="68">
        <v>1</v>
      </c>
      <c r="L66" s="68">
        <v>4</v>
      </c>
      <c r="M66" s="68" t="s">
        <v>312</v>
      </c>
      <c r="N66" s="68"/>
      <c r="O66" s="75" t="s">
        <v>316</v>
      </c>
    </row>
    <row r="67" spans="2:15" s="67" customFormat="1" x14ac:dyDescent="0.25">
      <c r="B67" s="106"/>
      <c r="C67" s="107"/>
      <c r="D67" s="68" t="str">
        <f t="shared" si="4"/>
        <v>04</v>
      </c>
      <c r="E67" s="71" t="s">
        <v>263</v>
      </c>
      <c r="F67" s="68" t="s">
        <v>312</v>
      </c>
      <c r="G67" s="68"/>
      <c r="H67" s="68"/>
      <c r="I67" s="68"/>
      <c r="J67" s="68">
        <f t="shared" si="3"/>
        <v>5</v>
      </c>
      <c r="K67" s="68">
        <v>1</v>
      </c>
      <c r="L67" s="68">
        <v>4</v>
      </c>
      <c r="M67" s="68" t="s">
        <v>312</v>
      </c>
      <c r="N67" s="68"/>
      <c r="O67" s="75" t="s">
        <v>316</v>
      </c>
    </row>
    <row r="68" spans="2:15" s="67" customFormat="1" ht="60" x14ac:dyDescent="0.25">
      <c r="B68" s="68" t="s">
        <v>265</v>
      </c>
      <c r="C68" s="69" t="s">
        <v>266</v>
      </c>
      <c r="D68" s="68" t="str">
        <f t="shared" si="4"/>
        <v>01</v>
      </c>
      <c r="E68" s="71" t="s">
        <v>267</v>
      </c>
      <c r="F68" s="68" t="s">
        <v>312</v>
      </c>
      <c r="G68" s="68"/>
      <c r="H68" s="68" t="s">
        <v>312</v>
      </c>
      <c r="I68" s="68"/>
      <c r="J68" s="68">
        <f t="shared" si="3"/>
        <v>5</v>
      </c>
      <c r="K68" s="68">
        <v>1</v>
      </c>
      <c r="L68" s="68">
        <v>4</v>
      </c>
      <c r="M68" s="68" t="s">
        <v>312</v>
      </c>
      <c r="N68" s="68"/>
      <c r="O68" s="75" t="s">
        <v>322</v>
      </c>
    </row>
    <row r="69" spans="2:15" s="67" customFormat="1" x14ac:dyDescent="0.25">
      <c r="B69" s="68" t="s">
        <v>269</v>
      </c>
      <c r="C69" s="69" t="s">
        <v>270</v>
      </c>
      <c r="D69" s="68" t="str">
        <f t="shared" si="4"/>
        <v>01</v>
      </c>
      <c r="E69" s="71" t="s">
        <v>271</v>
      </c>
      <c r="F69" s="68" t="s">
        <v>312</v>
      </c>
      <c r="G69" s="68"/>
      <c r="H69" s="68"/>
      <c r="I69" s="68"/>
      <c r="J69" s="68">
        <f t="shared" ref="J69:J100" si="5">IF((SUM(K69,L69))=0,"",SUM(K69,L69))</f>
        <v>5</v>
      </c>
      <c r="K69" s="68">
        <v>2</v>
      </c>
      <c r="L69" s="68">
        <v>3</v>
      </c>
      <c r="M69" s="68" t="s">
        <v>312</v>
      </c>
      <c r="N69" s="68"/>
      <c r="O69" s="75" t="s">
        <v>323</v>
      </c>
    </row>
    <row r="70" spans="2:15" s="67" customFormat="1" ht="14.45" customHeight="1" x14ac:dyDescent="0.25">
      <c r="B70" s="106" t="s">
        <v>94</v>
      </c>
      <c r="C70" s="107" t="s">
        <v>95</v>
      </c>
      <c r="D70" s="68" t="str">
        <f t="shared" si="4"/>
        <v>01</v>
      </c>
      <c r="E70" s="71" t="s">
        <v>96</v>
      </c>
      <c r="F70" s="68" t="s">
        <v>312</v>
      </c>
      <c r="G70" s="68"/>
      <c r="H70" s="68"/>
      <c r="I70" s="68"/>
      <c r="J70" s="68">
        <f t="shared" si="5"/>
        <v>5</v>
      </c>
      <c r="K70" s="68">
        <v>2</v>
      </c>
      <c r="L70" s="68">
        <v>3</v>
      </c>
      <c r="M70" s="68" t="s">
        <v>312</v>
      </c>
      <c r="N70" s="68"/>
      <c r="O70" s="75" t="s">
        <v>323</v>
      </c>
    </row>
    <row r="71" spans="2:15" s="67" customFormat="1" x14ac:dyDescent="0.25">
      <c r="B71" s="106"/>
      <c r="C71" s="107"/>
      <c r="D71" s="68" t="str">
        <f t="shared" si="4"/>
        <v>02</v>
      </c>
      <c r="E71" s="71" t="s">
        <v>98</v>
      </c>
      <c r="F71" s="68" t="s">
        <v>312</v>
      </c>
      <c r="G71" s="68"/>
      <c r="H71" s="68"/>
      <c r="I71" s="68"/>
      <c r="J71" s="68">
        <f t="shared" si="5"/>
        <v>4</v>
      </c>
      <c r="K71" s="68">
        <v>1</v>
      </c>
      <c r="L71" s="68">
        <v>3</v>
      </c>
      <c r="M71" s="68"/>
      <c r="N71" s="68" t="s">
        <v>312</v>
      </c>
      <c r="O71" s="75" t="s">
        <v>316</v>
      </c>
    </row>
    <row r="72" spans="2:15" s="67" customFormat="1" x14ac:dyDescent="0.25">
      <c r="B72" s="68" t="s">
        <v>273</v>
      </c>
      <c r="C72" s="69" t="s">
        <v>274</v>
      </c>
      <c r="D72" s="68" t="str">
        <f t="shared" si="4"/>
        <v>01</v>
      </c>
      <c r="E72" s="71" t="s">
        <v>275</v>
      </c>
      <c r="F72" s="68" t="s">
        <v>312</v>
      </c>
      <c r="G72" s="68"/>
      <c r="H72" s="68"/>
      <c r="I72" s="68"/>
      <c r="J72" s="68">
        <f t="shared" si="5"/>
        <v>2</v>
      </c>
      <c r="K72" s="68">
        <v>1</v>
      </c>
      <c r="L72" s="68">
        <v>1</v>
      </c>
      <c r="M72" s="68" t="s">
        <v>312</v>
      </c>
      <c r="N72" s="68"/>
      <c r="O72" s="75" t="s">
        <v>317</v>
      </c>
    </row>
    <row r="73" spans="2:15" s="67" customFormat="1" ht="14.45" customHeight="1" x14ac:dyDescent="0.25">
      <c r="B73" s="106" t="s">
        <v>39</v>
      </c>
      <c r="C73" s="107" t="s">
        <v>40</v>
      </c>
      <c r="D73" s="68" t="str">
        <f t="shared" si="4"/>
        <v>01</v>
      </c>
      <c r="E73" s="71" t="s">
        <v>41</v>
      </c>
      <c r="F73" s="68" t="s">
        <v>312</v>
      </c>
      <c r="G73" s="68"/>
      <c r="H73" s="68"/>
      <c r="I73" s="68"/>
      <c r="J73" s="68">
        <f t="shared" si="5"/>
        <v>5</v>
      </c>
      <c r="K73" s="68">
        <v>1</v>
      </c>
      <c r="L73" s="68">
        <v>4</v>
      </c>
      <c r="M73" s="68" t="s">
        <v>312</v>
      </c>
      <c r="N73" s="68"/>
      <c r="O73" s="75" t="s">
        <v>316</v>
      </c>
    </row>
    <row r="74" spans="2:15" s="67" customFormat="1" ht="30" x14ac:dyDescent="0.25">
      <c r="B74" s="106"/>
      <c r="C74" s="107"/>
      <c r="D74" s="68" t="str">
        <f t="shared" si="4"/>
        <v>02</v>
      </c>
      <c r="E74" s="71" t="s">
        <v>100</v>
      </c>
      <c r="F74" s="68" t="s">
        <v>312</v>
      </c>
      <c r="G74" s="68"/>
      <c r="H74" s="68"/>
      <c r="I74" s="68"/>
      <c r="J74" s="68">
        <f t="shared" si="5"/>
        <v>5</v>
      </c>
      <c r="K74" s="68">
        <v>1</v>
      </c>
      <c r="L74" s="68">
        <v>4</v>
      </c>
      <c r="M74" s="68" t="s">
        <v>312</v>
      </c>
      <c r="N74" s="68"/>
      <c r="O74" s="75" t="s">
        <v>316</v>
      </c>
    </row>
    <row r="75" spans="2:15" s="67" customFormat="1" x14ac:dyDescent="0.25">
      <c r="B75" s="106"/>
      <c r="C75" s="107"/>
      <c r="D75" s="68" t="str">
        <f t="shared" si="4"/>
        <v>03</v>
      </c>
      <c r="E75" s="71" t="s">
        <v>118</v>
      </c>
      <c r="F75" s="68" t="s">
        <v>312</v>
      </c>
      <c r="G75" s="68"/>
      <c r="H75" s="68"/>
      <c r="I75" s="68"/>
      <c r="J75" s="68">
        <f t="shared" si="5"/>
        <v>5</v>
      </c>
      <c r="K75" s="68">
        <v>1</v>
      </c>
      <c r="L75" s="68">
        <v>4</v>
      </c>
      <c r="M75" s="68" t="s">
        <v>312</v>
      </c>
      <c r="N75" s="68"/>
      <c r="O75" s="75" t="s">
        <v>316</v>
      </c>
    </row>
    <row r="76" spans="2:15" s="67" customFormat="1" ht="30" x14ac:dyDescent="0.25">
      <c r="B76" s="106"/>
      <c r="C76" s="107"/>
      <c r="D76" s="68" t="str">
        <f t="shared" si="4"/>
        <v>04</v>
      </c>
      <c r="E76" s="71" t="s">
        <v>120</v>
      </c>
      <c r="F76" s="68" t="s">
        <v>312</v>
      </c>
      <c r="G76" s="68"/>
      <c r="H76" s="68"/>
      <c r="I76" s="68"/>
      <c r="J76" s="68">
        <f t="shared" si="5"/>
        <v>5</v>
      </c>
      <c r="K76" s="68">
        <v>1</v>
      </c>
      <c r="L76" s="68">
        <v>4</v>
      </c>
      <c r="M76" s="68" t="s">
        <v>312</v>
      </c>
      <c r="N76" s="68"/>
      <c r="O76" s="75" t="s">
        <v>316</v>
      </c>
    </row>
    <row r="77" spans="2:15" s="67" customFormat="1" ht="30" x14ac:dyDescent="0.25">
      <c r="B77" s="106"/>
      <c r="C77" s="107"/>
      <c r="D77" s="68" t="str">
        <f t="shared" si="4"/>
        <v>05</v>
      </c>
      <c r="E77" s="71" t="s">
        <v>122</v>
      </c>
      <c r="F77" s="68" t="s">
        <v>312</v>
      </c>
      <c r="G77" s="68"/>
      <c r="H77" s="68"/>
      <c r="I77" s="68"/>
      <c r="J77" s="68">
        <f t="shared" si="5"/>
        <v>5</v>
      </c>
      <c r="K77" s="68">
        <v>1</v>
      </c>
      <c r="L77" s="68">
        <v>4</v>
      </c>
      <c r="M77" s="68" t="s">
        <v>312</v>
      </c>
      <c r="N77" s="68"/>
      <c r="O77" s="75" t="s">
        <v>316</v>
      </c>
    </row>
    <row r="78" spans="2:15" s="67" customFormat="1" ht="30" x14ac:dyDescent="0.25">
      <c r="B78" s="106"/>
      <c r="C78" s="107"/>
      <c r="D78" s="68" t="str">
        <f t="shared" si="4"/>
        <v>06</v>
      </c>
      <c r="E78" s="71" t="s">
        <v>124</v>
      </c>
      <c r="F78" s="68" t="s">
        <v>312</v>
      </c>
      <c r="G78" s="68"/>
      <c r="H78" s="68"/>
      <c r="I78" s="68"/>
      <c r="J78" s="68">
        <f t="shared" si="5"/>
        <v>5</v>
      </c>
      <c r="K78" s="68">
        <v>1</v>
      </c>
      <c r="L78" s="68">
        <v>4</v>
      </c>
      <c r="M78" s="68" t="s">
        <v>312</v>
      </c>
      <c r="N78" s="68"/>
      <c r="O78" s="75" t="s">
        <v>316</v>
      </c>
    </row>
    <row r="79" spans="2:15" s="67" customFormat="1" ht="30" x14ac:dyDescent="0.25">
      <c r="B79" s="106"/>
      <c r="C79" s="107"/>
      <c r="D79" s="68" t="str">
        <f t="shared" si="4"/>
        <v>07</v>
      </c>
      <c r="E79" s="71" t="s">
        <v>126</v>
      </c>
      <c r="F79" s="68" t="s">
        <v>312</v>
      </c>
      <c r="G79" s="68"/>
      <c r="H79" s="68"/>
      <c r="I79" s="68"/>
      <c r="J79" s="68">
        <f t="shared" si="5"/>
        <v>2</v>
      </c>
      <c r="K79" s="68">
        <v>1</v>
      </c>
      <c r="L79" s="68">
        <v>1</v>
      </c>
      <c r="M79" s="68" t="s">
        <v>312</v>
      </c>
      <c r="N79" s="68"/>
      <c r="O79" s="76" t="s">
        <v>324</v>
      </c>
    </row>
    <row r="80" spans="2:15" s="67" customFormat="1" x14ac:dyDescent="0.25">
      <c r="B80" s="106"/>
      <c r="C80" s="107"/>
      <c r="D80" s="68" t="str">
        <f t="shared" si="4"/>
        <v>08</v>
      </c>
      <c r="E80" s="71" t="s">
        <v>96</v>
      </c>
      <c r="F80" s="68" t="s">
        <v>312</v>
      </c>
      <c r="G80" s="68"/>
      <c r="H80" s="68"/>
      <c r="I80" s="68"/>
      <c r="J80" s="68">
        <f t="shared" si="5"/>
        <v>2</v>
      </c>
      <c r="K80" s="68">
        <v>1</v>
      </c>
      <c r="L80" s="68">
        <v>1</v>
      </c>
      <c r="M80" s="68" t="s">
        <v>312</v>
      </c>
      <c r="N80" s="68"/>
      <c r="O80" s="75" t="s">
        <v>317</v>
      </c>
    </row>
    <row r="81" spans="1:15" s="67" customFormat="1" x14ac:dyDescent="0.25">
      <c r="B81" s="106"/>
      <c r="C81" s="107"/>
      <c r="D81" s="68" t="str">
        <f t="shared" si="4"/>
        <v>09</v>
      </c>
      <c r="E81" s="71" t="s">
        <v>278</v>
      </c>
      <c r="F81" s="68" t="s">
        <v>312</v>
      </c>
      <c r="G81" s="68"/>
      <c r="H81" s="68"/>
      <c r="I81" s="68"/>
      <c r="J81" s="68">
        <f t="shared" si="5"/>
        <v>2</v>
      </c>
      <c r="K81" s="68">
        <v>1</v>
      </c>
      <c r="L81" s="68">
        <v>1</v>
      </c>
      <c r="M81" s="68" t="s">
        <v>312</v>
      </c>
      <c r="N81" s="68"/>
      <c r="O81" s="75" t="s">
        <v>317</v>
      </c>
    </row>
    <row r="82" spans="1:15" s="67" customFormat="1" ht="30" x14ac:dyDescent="0.25">
      <c r="B82" s="106"/>
      <c r="C82" s="107"/>
      <c r="D82" s="68">
        <v>10</v>
      </c>
      <c r="E82" s="71" t="s">
        <v>280</v>
      </c>
      <c r="F82" s="68" t="s">
        <v>312</v>
      </c>
      <c r="G82" s="68"/>
      <c r="H82" s="68"/>
      <c r="I82" s="68"/>
      <c r="J82" s="68">
        <f t="shared" si="5"/>
        <v>2</v>
      </c>
      <c r="K82" s="68">
        <v>1</v>
      </c>
      <c r="L82" s="68">
        <v>1</v>
      </c>
      <c r="M82" s="68" t="s">
        <v>312</v>
      </c>
      <c r="N82" s="68"/>
      <c r="O82" s="75" t="s">
        <v>317</v>
      </c>
    </row>
    <row r="83" spans="1:15" s="67" customFormat="1" ht="30" x14ac:dyDescent="0.25">
      <c r="B83" s="106"/>
      <c r="C83" s="107"/>
      <c r="D83" s="68">
        <v>11</v>
      </c>
      <c r="E83" s="71" t="s">
        <v>282</v>
      </c>
      <c r="F83" s="68" t="s">
        <v>312</v>
      </c>
      <c r="G83" s="68"/>
      <c r="H83" s="68"/>
      <c r="I83" s="68"/>
      <c r="J83" s="68">
        <f t="shared" si="5"/>
        <v>2</v>
      </c>
      <c r="K83" s="68">
        <v>1</v>
      </c>
      <c r="L83" s="68">
        <v>1</v>
      </c>
      <c r="M83" s="68" t="s">
        <v>312</v>
      </c>
      <c r="N83" s="68"/>
      <c r="O83" s="75" t="s">
        <v>317</v>
      </c>
    </row>
    <row r="84" spans="1:15" s="67" customFormat="1" x14ac:dyDescent="0.25">
      <c r="B84" s="68" t="s">
        <v>128</v>
      </c>
      <c r="C84" s="69" t="s">
        <v>129</v>
      </c>
      <c r="D84" s="68" t="str">
        <f t="shared" ref="D84:D100" si="6">"0"&amp;IF(E84="","0",IF(B84="",D83+1,1))</f>
        <v>01</v>
      </c>
      <c r="E84" s="71" t="s">
        <v>130</v>
      </c>
      <c r="F84" s="68" t="s">
        <v>312</v>
      </c>
      <c r="G84" s="68"/>
      <c r="H84" s="68"/>
      <c r="I84" s="68"/>
      <c r="J84" s="68">
        <f t="shared" si="5"/>
        <v>5</v>
      </c>
      <c r="K84" s="68">
        <v>1</v>
      </c>
      <c r="L84" s="68">
        <v>4</v>
      </c>
      <c r="M84" s="68" t="s">
        <v>312</v>
      </c>
      <c r="N84" s="68"/>
      <c r="O84" s="75" t="s">
        <v>317</v>
      </c>
    </row>
    <row r="85" spans="1:15" s="67" customFormat="1" x14ac:dyDescent="0.25">
      <c r="B85" s="68" t="s">
        <v>43</v>
      </c>
      <c r="C85" s="69" t="s">
        <v>44</v>
      </c>
      <c r="D85" s="68" t="str">
        <f t="shared" si="6"/>
        <v>01</v>
      </c>
      <c r="E85" s="71" t="s">
        <v>45</v>
      </c>
      <c r="F85" s="68" t="s">
        <v>312</v>
      </c>
      <c r="G85" s="68"/>
      <c r="H85" s="68"/>
      <c r="I85" s="68"/>
      <c r="J85" s="68">
        <f t="shared" si="5"/>
        <v>5</v>
      </c>
      <c r="K85" s="68">
        <v>1</v>
      </c>
      <c r="L85" s="68">
        <v>4</v>
      </c>
      <c r="M85" s="68" t="s">
        <v>312</v>
      </c>
      <c r="N85" s="68"/>
      <c r="O85" s="75" t="s">
        <v>316</v>
      </c>
    </row>
    <row r="86" spans="1:15" s="67" customFormat="1" x14ac:dyDescent="0.25">
      <c r="B86" s="68" t="s">
        <v>284</v>
      </c>
      <c r="C86" s="69" t="s">
        <v>285</v>
      </c>
      <c r="D86" s="68" t="str">
        <f t="shared" si="6"/>
        <v>01</v>
      </c>
      <c r="E86" s="71" t="s">
        <v>286</v>
      </c>
      <c r="F86" s="68" t="s">
        <v>312</v>
      </c>
      <c r="G86" s="68" t="s">
        <v>312</v>
      </c>
      <c r="H86" s="68"/>
      <c r="I86" s="68"/>
      <c r="J86" s="68">
        <f t="shared" si="5"/>
        <v>5</v>
      </c>
      <c r="K86" s="68">
        <v>1</v>
      </c>
      <c r="L86" s="68">
        <v>4</v>
      </c>
      <c r="M86" s="68" t="s">
        <v>312</v>
      </c>
      <c r="N86" s="68"/>
      <c r="O86" s="75" t="s">
        <v>325</v>
      </c>
    </row>
    <row r="87" spans="1:15" s="67" customFormat="1" x14ac:dyDescent="0.25">
      <c r="B87" s="68" t="s">
        <v>47</v>
      </c>
      <c r="C87" s="69" t="s">
        <v>48</v>
      </c>
      <c r="D87" s="68" t="str">
        <f t="shared" si="6"/>
        <v>01</v>
      </c>
      <c r="E87" s="71" t="s">
        <v>49</v>
      </c>
      <c r="F87" s="68" t="s">
        <v>312</v>
      </c>
      <c r="G87" s="68"/>
      <c r="H87" s="68"/>
      <c r="I87" s="68"/>
      <c r="J87" s="68">
        <f t="shared" si="5"/>
        <v>4</v>
      </c>
      <c r="K87" s="68">
        <v>2</v>
      </c>
      <c r="L87" s="68">
        <v>2</v>
      </c>
      <c r="M87" s="68" t="s">
        <v>312</v>
      </c>
      <c r="N87" s="68"/>
      <c r="O87" s="75" t="s">
        <v>317</v>
      </c>
    </row>
    <row r="88" spans="1:15" s="67" customFormat="1" ht="30" customHeight="1" x14ac:dyDescent="0.25">
      <c r="B88" s="73" t="s">
        <v>132</v>
      </c>
      <c r="C88" s="74" t="s">
        <v>133</v>
      </c>
      <c r="D88" s="68" t="str">
        <f t="shared" si="6"/>
        <v>01</v>
      </c>
      <c r="E88" s="71" t="s">
        <v>134</v>
      </c>
      <c r="F88" s="68" t="s">
        <v>312</v>
      </c>
      <c r="G88" s="68" t="s">
        <v>312</v>
      </c>
      <c r="H88" s="68"/>
      <c r="I88" s="68"/>
      <c r="J88" s="68">
        <f t="shared" si="5"/>
        <v>5</v>
      </c>
      <c r="K88" s="68">
        <v>1</v>
      </c>
      <c r="L88" s="68">
        <v>4</v>
      </c>
      <c r="M88" s="68" t="s">
        <v>312</v>
      </c>
      <c r="N88" s="68"/>
      <c r="O88" s="75" t="s">
        <v>317</v>
      </c>
    </row>
    <row r="89" spans="1:15" s="67" customFormat="1" ht="14.45" customHeight="1" x14ac:dyDescent="0.25">
      <c r="B89" s="106" t="s">
        <v>288</v>
      </c>
      <c r="C89" s="107" t="s">
        <v>289</v>
      </c>
      <c r="D89" s="68" t="str">
        <f t="shared" si="6"/>
        <v>01</v>
      </c>
      <c r="E89" s="71" t="s">
        <v>290</v>
      </c>
      <c r="F89" s="68" t="s">
        <v>312</v>
      </c>
      <c r="G89" s="68"/>
      <c r="H89" s="68"/>
      <c r="I89" s="68"/>
      <c r="J89" s="68">
        <f t="shared" si="5"/>
        <v>5</v>
      </c>
      <c r="K89" s="68">
        <v>1</v>
      </c>
      <c r="L89" s="68">
        <v>4</v>
      </c>
      <c r="M89" s="68" t="s">
        <v>312</v>
      </c>
      <c r="N89" s="68"/>
      <c r="O89" s="75" t="s">
        <v>322</v>
      </c>
    </row>
    <row r="90" spans="1:15" s="67" customFormat="1" ht="30" x14ac:dyDescent="0.25">
      <c r="B90" s="106"/>
      <c r="C90" s="107"/>
      <c r="D90" s="68" t="str">
        <f t="shared" si="6"/>
        <v>02</v>
      </c>
      <c r="E90" s="71" t="s">
        <v>292</v>
      </c>
      <c r="F90" s="68" t="s">
        <v>312</v>
      </c>
      <c r="G90" s="68"/>
      <c r="H90" s="68" t="s">
        <v>312</v>
      </c>
      <c r="I90" s="68" t="s">
        <v>312</v>
      </c>
      <c r="J90" s="68">
        <f t="shared" si="5"/>
        <v>12</v>
      </c>
      <c r="K90" s="68">
        <v>3</v>
      </c>
      <c r="L90" s="68">
        <v>9</v>
      </c>
      <c r="M90" s="68" t="s">
        <v>312</v>
      </c>
      <c r="N90" s="68"/>
      <c r="O90" s="75" t="s">
        <v>322</v>
      </c>
    </row>
    <row r="91" spans="1:15" s="67" customFormat="1" x14ac:dyDescent="0.25">
      <c r="B91" s="68" t="s">
        <v>51</v>
      </c>
      <c r="C91" s="69" t="s">
        <v>52</v>
      </c>
      <c r="D91" s="68" t="str">
        <f t="shared" si="6"/>
        <v>01</v>
      </c>
      <c r="E91" s="71" t="s">
        <v>53</v>
      </c>
      <c r="F91" s="68" t="s">
        <v>312</v>
      </c>
      <c r="G91" s="68"/>
      <c r="H91" s="68"/>
      <c r="I91" s="68"/>
      <c r="J91" s="68">
        <f t="shared" si="5"/>
        <v>7</v>
      </c>
      <c r="K91" s="68">
        <v>2</v>
      </c>
      <c r="L91" s="68">
        <v>5</v>
      </c>
      <c r="M91" s="68" t="s">
        <v>312</v>
      </c>
      <c r="N91" s="68"/>
      <c r="O91" s="75" t="s">
        <v>317</v>
      </c>
    </row>
    <row r="92" spans="1:15" ht="30" x14ac:dyDescent="0.25">
      <c r="A92" s="67"/>
      <c r="B92" s="68" t="s">
        <v>136</v>
      </c>
      <c r="C92" s="69" t="s">
        <v>137</v>
      </c>
      <c r="D92" s="68" t="str">
        <f t="shared" si="6"/>
        <v>01</v>
      </c>
      <c r="E92" s="71" t="s">
        <v>138</v>
      </c>
      <c r="F92" s="68" t="s">
        <v>312</v>
      </c>
      <c r="G92" s="68"/>
      <c r="H92" s="68"/>
      <c r="I92" s="68"/>
      <c r="J92" s="68">
        <f t="shared" si="5"/>
        <v>3</v>
      </c>
      <c r="K92" s="68">
        <v>1</v>
      </c>
      <c r="L92" s="68">
        <v>2</v>
      </c>
      <c r="M92" s="68" t="s">
        <v>312</v>
      </c>
      <c r="N92" s="68"/>
      <c r="O92" s="75" t="s">
        <v>317</v>
      </c>
    </row>
    <row r="93" spans="1:15" ht="14.45" customHeight="1" x14ac:dyDescent="0.25">
      <c r="A93" s="67"/>
      <c r="B93" s="106" t="s">
        <v>55</v>
      </c>
      <c r="C93" s="107" t="s">
        <v>56</v>
      </c>
      <c r="D93" s="68" t="str">
        <f t="shared" si="6"/>
        <v>01</v>
      </c>
      <c r="E93" s="71" t="s">
        <v>57</v>
      </c>
      <c r="F93" s="68" t="s">
        <v>312</v>
      </c>
      <c r="G93" s="68"/>
      <c r="H93" s="68"/>
      <c r="I93" s="68"/>
      <c r="J93" s="68">
        <f t="shared" si="5"/>
        <v>5</v>
      </c>
      <c r="K93" s="68">
        <v>1</v>
      </c>
      <c r="L93" s="68">
        <v>4</v>
      </c>
      <c r="M93" s="68" t="s">
        <v>312</v>
      </c>
      <c r="N93" s="68"/>
      <c r="O93" s="75" t="s">
        <v>317</v>
      </c>
    </row>
    <row r="94" spans="1:15" x14ac:dyDescent="0.25">
      <c r="A94" s="67"/>
      <c r="B94" s="106"/>
      <c r="C94" s="107"/>
      <c r="D94" s="68" t="str">
        <f t="shared" si="6"/>
        <v>02</v>
      </c>
      <c r="E94" s="71" t="s">
        <v>59</v>
      </c>
      <c r="F94" s="68" t="s">
        <v>312</v>
      </c>
      <c r="G94" s="68"/>
      <c r="H94" s="68"/>
      <c r="I94" s="68"/>
      <c r="J94" s="68">
        <f t="shared" si="5"/>
        <v>3</v>
      </c>
      <c r="K94" s="68">
        <v>2</v>
      </c>
      <c r="L94" s="68">
        <v>1</v>
      </c>
      <c r="M94" s="68" t="s">
        <v>312</v>
      </c>
      <c r="N94" s="68"/>
      <c r="O94" s="75" t="s">
        <v>317</v>
      </c>
    </row>
    <row r="95" spans="1:15" ht="30" x14ac:dyDescent="0.25">
      <c r="A95" s="67"/>
      <c r="B95" s="106"/>
      <c r="C95" s="107"/>
      <c r="D95" s="68" t="str">
        <f t="shared" si="6"/>
        <v>03</v>
      </c>
      <c r="E95" s="71" t="s">
        <v>62</v>
      </c>
      <c r="F95" s="68" t="s">
        <v>312</v>
      </c>
      <c r="G95" s="68"/>
      <c r="H95" s="68"/>
      <c r="I95" s="68"/>
      <c r="J95" s="68">
        <f t="shared" si="5"/>
        <v>3</v>
      </c>
      <c r="K95" s="68">
        <v>2</v>
      </c>
      <c r="L95" s="68">
        <v>1</v>
      </c>
      <c r="M95" s="68" t="s">
        <v>312</v>
      </c>
      <c r="N95" s="68"/>
      <c r="O95" s="75" t="s">
        <v>317</v>
      </c>
    </row>
    <row r="96" spans="1:15" x14ac:dyDescent="0.25">
      <c r="A96" s="67"/>
      <c r="B96" s="106"/>
      <c r="C96" s="107"/>
      <c r="D96" s="68" t="str">
        <f t="shared" si="6"/>
        <v>04</v>
      </c>
      <c r="E96" s="71" t="s">
        <v>65</v>
      </c>
      <c r="F96" s="68" t="s">
        <v>312</v>
      </c>
      <c r="G96" s="68"/>
      <c r="H96" s="68"/>
      <c r="I96" s="68"/>
      <c r="J96" s="68">
        <f t="shared" si="5"/>
        <v>2</v>
      </c>
      <c r="K96" s="68">
        <v>1</v>
      </c>
      <c r="L96" s="68">
        <v>1</v>
      </c>
      <c r="M96" s="68" t="s">
        <v>312</v>
      </c>
      <c r="N96" s="68"/>
      <c r="O96" s="75" t="s">
        <v>326</v>
      </c>
    </row>
    <row r="97" spans="1:15" ht="30" x14ac:dyDescent="0.25">
      <c r="A97" s="67"/>
      <c r="B97" s="106"/>
      <c r="C97" s="107"/>
      <c r="D97" s="68" t="str">
        <f t="shared" si="6"/>
        <v>05</v>
      </c>
      <c r="E97" s="71" t="s">
        <v>140</v>
      </c>
      <c r="F97" s="68" t="s">
        <v>312</v>
      </c>
      <c r="G97" s="68"/>
      <c r="H97" s="68"/>
      <c r="I97" s="68"/>
      <c r="J97" s="68">
        <f t="shared" si="5"/>
        <v>3</v>
      </c>
      <c r="K97" s="68">
        <v>2</v>
      </c>
      <c r="L97" s="68">
        <v>1</v>
      </c>
      <c r="M97" s="68" t="s">
        <v>312</v>
      </c>
      <c r="N97" s="68"/>
      <c r="O97" s="75" t="s">
        <v>317</v>
      </c>
    </row>
    <row r="98" spans="1:15" ht="30" x14ac:dyDescent="0.25">
      <c r="A98" s="67"/>
      <c r="B98" s="106"/>
      <c r="C98" s="107"/>
      <c r="D98" s="68" t="str">
        <f t="shared" si="6"/>
        <v>06</v>
      </c>
      <c r="E98" s="71" t="s">
        <v>142</v>
      </c>
      <c r="F98" s="68" t="s">
        <v>312</v>
      </c>
      <c r="G98" s="68"/>
      <c r="H98" s="68"/>
      <c r="I98" s="68"/>
      <c r="J98" s="68">
        <f t="shared" si="5"/>
        <v>3</v>
      </c>
      <c r="K98" s="68">
        <v>2</v>
      </c>
      <c r="L98" s="68">
        <v>1</v>
      </c>
      <c r="M98" s="68" t="s">
        <v>312</v>
      </c>
      <c r="N98" s="68"/>
      <c r="O98" s="75" t="s">
        <v>317</v>
      </c>
    </row>
    <row r="99" spans="1:15" ht="30" x14ac:dyDescent="0.25">
      <c r="A99" s="67"/>
      <c r="B99" s="106"/>
      <c r="C99" s="107"/>
      <c r="D99" s="68" t="str">
        <f t="shared" si="6"/>
        <v>07</v>
      </c>
      <c r="E99" s="71" t="s">
        <v>144</v>
      </c>
      <c r="F99" s="68" t="s">
        <v>312</v>
      </c>
      <c r="G99" s="68"/>
      <c r="H99" s="68"/>
      <c r="I99" s="68"/>
      <c r="J99" s="68">
        <f t="shared" si="5"/>
        <v>3</v>
      </c>
      <c r="K99" s="68">
        <v>2</v>
      </c>
      <c r="L99" s="68">
        <v>1</v>
      </c>
      <c r="M99" s="68" t="s">
        <v>312</v>
      </c>
      <c r="N99" s="68"/>
      <c r="O99" s="75" t="s">
        <v>317</v>
      </c>
    </row>
    <row r="100" spans="1:15" ht="30" x14ac:dyDescent="0.25">
      <c r="A100" s="67"/>
      <c r="B100" s="106"/>
      <c r="C100" s="107"/>
      <c r="D100" s="68" t="str">
        <f t="shared" si="6"/>
        <v>08</v>
      </c>
      <c r="E100" s="71" t="s">
        <v>146</v>
      </c>
      <c r="F100" s="68" t="s">
        <v>312</v>
      </c>
      <c r="G100" s="68"/>
      <c r="H100" s="68"/>
      <c r="I100" s="68"/>
      <c r="J100" s="68">
        <f t="shared" si="5"/>
        <v>3</v>
      </c>
      <c r="K100" s="68">
        <v>2</v>
      </c>
      <c r="L100" s="68">
        <v>1</v>
      </c>
      <c r="M100" s="68" t="s">
        <v>312</v>
      </c>
      <c r="N100" s="68"/>
      <c r="O100" s="75" t="s">
        <v>317</v>
      </c>
    </row>
  </sheetData>
  <mergeCells count="45">
    <mergeCell ref="B73:B83"/>
    <mergeCell ref="C73:C83"/>
    <mergeCell ref="B89:B90"/>
    <mergeCell ref="C89:C90"/>
    <mergeCell ref="B93:B100"/>
    <mergeCell ref="C93:C100"/>
    <mergeCell ref="B61:B62"/>
    <mergeCell ref="C61:C62"/>
    <mergeCell ref="B64:B67"/>
    <mergeCell ref="C64:C67"/>
    <mergeCell ref="B70:B71"/>
    <mergeCell ref="C70:C71"/>
    <mergeCell ref="B54:B55"/>
    <mergeCell ref="C54:C55"/>
    <mergeCell ref="B56:B57"/>
    <mergeCell ref="C56:C57"/>
    <mergeCell ref="B59:B60"/>
    <mergeCell ref="C59:C60"/>
    <mergeCell ref="B44:B45"/>
    <mergeCell ref="C44:C45"/>
    <mergeCell ref="B47:B49"/>
    <mergeCell ref="C47:C49"/>
    <mergeCell ref="B50:B53"/>
    <mergeCell ref="C50:C53"/>
    <mergeCell ref="B24:B26"/>
    <mergeCell ref="C24:C26"/>
    <mergeCell ref="B27:B38"/>
    <mergeCell ref="C27:C38"/>
    <mergeCell ref="B39:B43"/>
    <mergeCell ref="C39:C43"/>
    <mergeCell ref="B5:B14"/>
    <mergeCell ref="C5:C14"/>
    <mergeCell ref="B15:B18"/>
    <mergeCell ref="C15:C18"/>
    <mergeCell ref="B20:B23"/>
    <mergeCell ref="C20:C23"/>
    <mergeCell ref="B2:O2"/>
    <mergeCell ref="B3:B4"/>
    <mergeCell ref="C3:C4"/>
    <mergeCell ref="D3:D4"/>
    <mergeCell ref="E3:E4"/>
    <mergeCell ref="F3:I3"/>
    <mergeCell ref="K3:L3"/>
    <mergeCell ref="M3:N3"/>
    <mergeCell ref="O3:O4"/>
  </mergeCells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61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5703125" customWidth="1"/>
    <col min="2" max="2" width="35.42578125" customWidth="1"/>
    <col min="3" max="3" width="19" customWidth="1"/>
    <col min="4" max="4" width="37.85546875" customWidth="1"/>
    <col min="5" max="5" width="82.140625" customWidth="1"/>
    <col min="6" max="1025" width="11.42578125"/>
  </cols>
  <sheetData>
    <row r="1" spans="2:5" ht="12" customHeight="1" x14ac:dyDescent="0.25"/>
    <row r="2" spans="2:5" ht="14.45" customHeight="1" x14ac:dyDescent="0.25">
      <c r="B2" s="110" t="s">
        <v>327</v>
      </c>
      <c r="C2" s="110"/>
      <c r="D2" s="110"/>
      <c r="E2" s="110"/>
    </row>
    <row r="3" spans="2:5" ht="42" customHeight="1" x14ac:dyDescent="0.25">
      <c r="B3" s="110"/>
      <c r="C3" s="110"/>
      <c r="D3" s="110"/>
      <c r="E3" s="110"/>
    </row>
    <row r="4" spans="2:5" ht="18.600000000000001" customHeight="1" x14ac:dyDescent="0.25">
      <c r="B4" s="111" t="s">
        <v>328</v>
      </c>
      <c r="C4" s="111"/>
      <c r="D4" s="111"/>
      <c r="E4" s="111"/>
    </row>
    <row r="5" spans="2:5" ht="18.600000000000001" customHeight="1" x14ac:dyDescent="0.25">
      <c r="B5" s="111" t="s">
        <v>329</v>
      </c>
      <c r="C5" s="111"/>
      <c r="D5" s="111"/>
      <c r="E5" s="111"/>
    </row>
    <row r="6" spans="2:5" ht="18.600000000000001" customHeight="1" x14ac:dyDescent="0.25">
      <c r="B6" s="111" t="s">
        <v>330</v>
      </c>
      <c r="C6" s="111"/>
      <c r="D6" s="111"/>
      <c r="E6" s="111"/>
    </row>
    <row r="7" spans="2:5" ht="18.600000000000001" customHeight="1" x14ac:dyDescent="0.25">
      <c r="B7" s="112" t="s">
        <v>331</v>
      </c>
      <c r="C7" s="112"/>
      <c r="D7" s="112"/>
      <c r="E7" s="77" t="s">
        <v>332</v>
      </c>
    </row>
    <row r="8" spans="2:5" ht="18.600000000000001" customHeight="1" x14ac:dyDescent="0.25">
      <c r="B8" s="112" t="s">
        <v>333</v>
      </c>
      <c r="C8" s="112"/>
      <c r="D8" s="112"/>
      <c r="E8" s="77" t="s">
        <v>334</v>
      </c>
    </row>
    <row r="9" spans="2:5" ht="18.75" x14ac:dyDescent="0.3">
      <c r="B9" s="113"/>
      <c r="C9" s="113"/>
      <c r="D9" s="113"/>
      <c r="E9" s="113"/>
    </row>
    <row r="10" spans="2:5" ht="18.75" x14ac:dyDescent="0.3">
      <c r="B10" s="114" t="s">
        <v>335</v>
      </c>
      <c r="C10" s="114"/>
      <c r="D10" s="114"/>
      <c r="E10" s="114"/>
    </row>
    <row r="11" spans="2:5" ht="18.75" x14ac:dyDescent="0.25">
      <c r="B11" s="78" t="s">
        <v>336</v>
      </c>
      <c r="C11" s="79" t="s">
        <v>337</v>
      </c>
      <c r="D11" s="79" t="s">
        <v>338</v>
      </c>
      <c r="E11" s="80" t="s">
        <v>339</v>
      </c>
    </row>
    <row r="12" spans="2:5" ht="30" x14ac:dyDescent="0.25">
      <c r="B12" s="81" t="s">
        <v>19</v>
      </c>
      <c r="C12" s="82" t="s">
        <v>21</v>
      </c>
      <c r="D12" s="83" t="s">
        <v>22</v>
      </c>
      <c r="E12" s="84" t="s">
        <v>340</v>
      </c>
    </row>
    <row r="13" spans="2:5" ht="51.6" customHeight="1" x14ac:dyDescent="0.25">
      <c r="B13" s="115" t="s">
        <v>25</v>
      </c>
      <c r="C13" s="85" t="s">
        <v>21</v>
      </c>
      <c r="D13" s="86" t="s">
        <v>22</v>
      </c>
      <c r="E13" s="84" t="s">
        <v>340</v>
      </c>
    </row>
    <row r="14" spans="2:5" ht="15" customHeight="1" x14ac:dyDescent="0.25">
      <c r="B14" s="115"/>
      <c r="C14" s="85" t="s">
        <v>31</v>
      </c>
      <c r="D14" s="86" t="s">
        <v>32</v>
      </c>
      <c r="E14" s="84" t="s">
        <v>341</v>
      </c>
    </row>
    <row r="15" spans="2:5" ht="15.75" customHeight="1" x14ac:dyDescent="0.25">
      <c r="B15" s="115"/>
      <c r="C15" s="85" t="s">
        <v>35</v>
      </c>
      <c r="D15" s="86" t="s">
        <v>36</v>
      </c>
      <c r="E15" s="84" t="s">
        <v>342</v>
      </c>
    </row>
    <row r="16" spans="2:5" ht="15" customHeight="1" x14ac:dyDescent="0.25">
      <c r="B16" s="115"/>
      <c r="C16" s="85" t="s">
        <v>39</v>
      </c>
      <c r="D16" s="86" t="s">
        <v>40</v>
      </c>
      <c r="E16" s="84" t="s">
        <v>343</v>
      </c>
    </row>
    <row r="17" spans="2:6" ht="15" customHeight="1" x14ac:dyDescent="0.25">
      <c r="B17" s="115"/>
      <c r="C17" s="85" t="s">
        <v>43</v>
      </c>
      <c r="D17" s="86" t="s">
        <v>44</v>
      </c>
      <c r="E17" s="84" t="s">
        <v>344</v>
      </c>
    </row>
    <row r="18" spans="2:6" ht="15" customHeight="1" x14ac:dyDescent="0.25">
      <c r="B18" s="115"/>
      <c r="C18" s="85" t="s">
        <v>47</v>
      </c>
      <c r="D18" s="86" t="s">
        <v>48</v>
      </c>
      <c r="E18" s="84" t="s">
        <v>342</v>
      </c>
    </row>
    <row r="19" spans="2:6" ht="15" customHeight="1" x14ac:dyDescent="0.25">
      <c r="B19" s="115"/>
      <c r="C19" s="87" t="s">
        <v>51</v>
      </c>
      <c r="D19" s="86" t="s">
        <v>52</v>
      </c>
      <c r="E19" s="84" t="s">
        <v>345</v>
      </c>
    </row>
    <row r="20" spans="2:6" ht="15" customHeight="1" x14ac:dyDescent="0.25">
      <c r="B20" s="115"/>
      <c r="C20" s="85" t="s">
        <v>55</v>
      </c>
      <c r="D20" s="86" t="s">
        <v>56</v>
      </c>
      <c r="E20" s="84" t="s">
        <v>346</v>
      </c>
    </row>
    <row r="21" spans="2:6" ht="15.75" customHeight="1" x14ac:dyDescent="0.25">
      <c r="B21" s="115" t="s">
        <v>67</v>
      </c>
      <c r="C21" s="85" t="s">
        <v>68</v>
      </c>
      <c r="D21" s="86" t="s">
        <v>69</v>
      </c>
      <c r="E21" s="84" t="s">
        <v>347</v>
      </c>
    </row>
    <row r="22" spans="2:6" ht="49.5" customHeight="1" x14ac:dyDescent="0.25">
      <c r="B22" s="115"/>
      <c r="C22" s="85" t="s">
        <v>21</v>
      </c>
      <c r="D22" s="86" t="s">
        <v>22</v>
      </c>
      <c r="E22" s="84" t="s">
        <v>348</v>
      </c>
      <c r="F22" t="s">
        <v>349</v>
      </c>
    </row>
    <row r="23" spans="2:6" ht="15" customHeight="1" x14ac:dyDescent="0.25">
      <c r="B23" s="115"/>
      <c r="C23" s="85" t="s">
        <v>94</v>
      </c>
      <c r="D23" s="86" t="s">
        <v>95</v>
      </c>
      <c r="E23" s="84" t="s">
        <v>350</v>
      </c>
    </row>
    <row r="24" spans="2:6" ht="15.75" x14ac:dyDescent="0.25">
      <c r="B24" s="115"/>
      <c r="C24" s="85" t="s">
        <v>39</v>
      </c>
      <c r="D24" s="86" t="s">
        <v>40</v>
      </c>
      <c r="E24" s="84" t="s">
        <v>343</v>
      </c>
    </row>
    <row r="25" spans="2:6" ht="15" customHeight="1" x14ac:dyDescent="0.25">
      <c r="B25" s="115"/>
      <c r="C25" s="85" t="s">
        <v>51</v>
      </c>
      <c r="D25" s="88" t="s">
        <v>52</v>
      </c>
      <c r="E25" s="84" t="s">
        <v>351</v>
      </c>
    </row>
    <row r="26" spans="2:6" ht="40.5" customHeight="1" x14ac:dyDescent="0.25">
      <c r="B26" s="115" t="s">
        <v>74</v>
      </c>
      <c r="C26" s="85" t="s">
        <v>68</v>
      </c>
      <c r="D26" s="86" t="s">
        <v>69</v>
      </c>
      <c r="E26" s="84" t="s">
        <v>352</v>
      </c>
    </row>
    <row r="27" spans="2:6" ht="45" customHeight="1" x14ac:dyDescent="0.25">
      <c r="B27" s="115"/>
      <c r="C27" s="85" t="s">
        <v>21</v>
      </c>
      <c r="D27" s="86" t="s">
        <v>22</v>
      </c>
      <c r="E27" s="84" t="s">
        <v>353</v>
      </c>
    </row>
    <row r="28" spans="2:6" ht="15.75" x14ac:dyDescent="0.25">
      <c r="B28" s="115"/>
      <c r="C28" s="85" t="s">
        <v>31</v>
      </c>
      <c r="D28" s="86" t="s">
        <v>32</v>
      </c>
      <c r="E28" s="84" t="s">
        <v>354</v>
      </c>
    </row>
    <row r="29" spans="2:6" ht="15" customHeight="1" x14ac:dyDescent="0.25">
      <c r="B29" s="115"/>
      <c r="C29" s="85" t="s">
        <v>112</v>
      </c>
      <c r="D29" s="86" t="s">
        <v>113</v>
      </c>
      <c r="E29" s="84" t="s">
        <v>355</v>
      </c>
    </row>
    <row r="30" spans="2:6" ht="15" customHeight="1" x14ac:dyDescent="0.25">
      <c r="B30" s="115"/>
      <c r="C30" s="85" t="s">
        <v>39</v>
      </c>
      <c r="D30" s="86" t="s">
        <v>40</v>
      </c>
      <c r="E30" s="84" t="s">
        <v>356</v>
      </c>
    </row>
    <row r="31" spans="2:6" ht="15" customHeight="1" x14ac:dyDescent="0.25">
      <c r="B31" s="115"/>
      <c r="C31" s="85" t="s">
        <v>128</v>
      </c>
      <c r="D31" s="86" t="s">
        <v>129</v>
      </c>
      <c r="E31" s="84" t="s">
        <v>357</v>
      </c>
    </row>
    <row r="32" spans="2:6" ht="15.75" x14ac:dyDescent="0.25">
      <c r="B32" s="115"/>
      <c r="C32" s="85" t="s">
        <v>132</v>
      </c>
      <c r="D32" s="86" t="s">
        <v>133</v>
      </c>
      <c r="E32" s="84" t="s">
        <v>358</v>
      </c>
    </row>
    <row r="33" spans="2:5" ht="26.45" customHeight="1" x14ac:dyDescent="0.25">
      <c r="B33" s="115"/>
      <c r="C33" s="85" t="s">
        <v>136</v>
      </c>
      <c r="D33" s="86" t="s">
        <v>137</v>
      </c>
      <c r="E33" s="84" t="s">
        <v>359</v>
      </c>
    </row>
    <row r="34" spans="2:5" ht="48.6" customHeight="1" x14ac:dyDescent="0.25">
      <c r="B34" s="115"/>
      <c r="C34" s="85" t="s">
        <v>55</v>
      </c>
      <c r="D34" s="86" t="s">
        <v>56</v>
      </c>
      <c r="E34" s="84" t="s">
        <v>360</v>
      </c>
    </row>
    <row r="35" spans="2:5" ht="15.75" x14ac:dyDescent="0.25">
      <c r="B35" s="115"/>
      <c r="C35" s="85" t="s">
        <v>51</v>
      </c>
      <c r="D35" s="88" t="s">
        <v>52</v>
      </c>
      <c r="E35" s="84" t="s">
        <v>345</v>
      </c>
    </row>
    <row r="36" spans="2:5" ht="15" customHeight="1" x14ac:dyDescent="0.25">
      <c r="B36" s="115" t="s">
        <v>149</v>
      </c>
      <c r="C36" s="85" t="s">
        <v>150</v>
      </c>
      <c r="D36" s="88" t="s">
        <v>151</v>
      </c>
      <c r="E36" s="84" t="s">
        <v>361</v>
      </c>
    </row>
    <row r="37" spans="2:5" ht="15.75" x14ac:dyDescent="0.25">
      <c r="B37" s="115"/>
      <c r="C37" s="85" t="s">
        <v>160</v>
      </c>
      <c r="D37" s="88" t="s">
        <v>161</v>
      </c>
      <c r="E37" s="84" t="s">
        <v>362</v>
      </c>
    </row>
    <row r="38" spans="2:5" ht="15" customHeight="1" x14ac:dyDescent="0.25">
      <c r="B38" s="115"/>
      <c r="C38" s="85" t="s">
        <v>163</v>
      </c>
      <c r="D38" s="88" t="s">
        <v>164</v>
      </c>
      <c r="E38" s="84" t="s">
        <v>363</v>
      </c>
    </row>
    <row r="39" spans="2:5" ht="15" customHeight="1" x14ac:dyDescent="0.25">
      <c r="B39" s="115"/>
      <c r="C39" s="85" t="s">
        <v>171</v>
      </c>
      <c r="D39" s="88" t="s">
        <v>172</v>
      </c>
      <c r="E39" s="84" t="s">
        <v>364</v>
      </c>
    </row>
    <row r="40" spans="2:5" ht="15.75" x14ac:dyDescent="0.25">
      <c r="B40" s="115"/>
      <c r="C40" s="85" t="s">
        <v>132</v>
      </c>
      <c r="D40" s="88" t="s">
        <v>133</v>
      </c>
      <c r="E40" s="84" t="s">
        <v>365</v>
      </c>
    </row>
    <row r="41" spans="2:5" ht="15.75" x14ac:dyDescent="0.25">
      <c r="B41" s="115"/>
      <c r="C41" s="85" t="s">
        <v>51</v>
      </c>
      <c r="D41" s="88" t="s">
        <v>52</v>
      </c>
      <c r="E41" s="84" t="s">
        <v>345</v>
      </c>
    </row>
    <row r="42" spans="2:5" ht="15" customHeight="1" x14ac:dyDescent="0.25">
      <c r="B42" s="116" t="s">
        <v>181</v>
      </c>
      <c r="C42" s="85" t="s">
        <v>68</v>
      </c>
      <c r="D42" s="88" t="s">
        <v>69</v>
      </c>
      <c r="E42" s="84" t="s">
        <v>347</v>
      </c>
    </row>
    <row r="43" spans="2:5" ht="15.75" x14ac:dyDescent="0.25">
      <c r="B43" s="116"/>
      <c r="C43" s="85" t="s">
        <v>163</v>
      </c>
      <c r="D43" s="88" t="s">
        <v>164</v>
      </c>
      <c r="E43" s="84" t="s">
        <v>363</v>
      </c>
    </row>
    <row r="44" spans="2:5" ht="30" x14ac:dyDescent="0.25">
      <c r="B44" s="116"/>
      <c r="C44" s="85" t="s">
        <v>21</v>
      </c>
      <c r="D44" s="88" t="s">
        <v>22</v>
      </c>
      <c r="E44" s="84" t="s">
        <v>340</v>
      </c>
    </row>
    <row r="45" spans="2:5" ht="15" customHeight="1" x14ac:dyDescent="0.25">
      <c r="B45" s="116"/>
      <c r="C45" s="85" t="s">
        <v>200</v>
      </c>
      <c r="D45" s="88" t="s">
        <v>201</v>
      </c>
      <c r="E45" s="84" t="s">
        <v>366</v>
      </c>
    </row>
    <row r="46" spans="2:5" ht="15" customHeight="1" x14ac:dyDescent="0.25">
      <c r="B46" s="116"/>
      <c r="C46" s="85" t="s">
        <v>212</v>
      </c>
      <c r="D46" s="88" t="s">
        <v>213</v>
      </c>
      <c r="E46" s="84" t="s">
        <v>367</v>
      </c>
    </row>
    <row r="47" spans="2:5" ht="15.75" x14ac:dyDescent="0.25">
      <c r="B47" s="116"/>
      <c r="C47" s="85" t="s">
        <v>218</v>
      </c>
      <c r="D47" s="88" t="s">
        <v>219</v>
      </c>
      <c r="E47" s="84" t="s">
        <v>368</v>
      </c>
    </row>
    <row r="48" spans="2:5" ht="15" customHeight="1" x14ac:dyDescent="0.25">
      <c r="B48" s="116"/>
      <c r="C48" s="85" t="s">
        <v>221</v>
      </c>
      <c r="D48" s="88" t="s">
        <v>222</v>
      </c>
      <c r="E48" s="84" t="s">
        <v>369</v>
      </c>
    </row>
    <row r="49" spans="2:5" ht="15" customHeight="1" x14ac:dyDescent="0.25">
      <c r="B49" s="116"/>
      <c r="C49" s="85" t="s">
        <v>112</v>
      </c>
      <c r="D49" s="88" t="s">
        <v>113</v>
      </c>
      <c r="E49" s="84" t="s">
        <v>370</v>
      </c>
    </row>
    <row r="50" spans="2:5" ht="15" customHeight="1" x14ac:dyDescent="0.25">
      <c r="B50" s="116"/>
      <c r="C50" s="85" t="s">
        <v>233</v>
      </c>
      <c r="D50" s="88" t="s">
        <v>234</v>
      </c>
      <c r="E50" s="84" t="s">
        <v>371</v>
      </c>
    </row>
    <row r="51" spans="2:5" ht="15" customHeight="1" x14ac:dyDescent="0.25">
      <c r="B51" s="116"/>
      <c r="C51" s="85" t="s">
        <v>239</v>
      </c>
      <c r="D51" s="88" t="s">
        <v>240</v>
      </c>
      <c r="E51" s="84" t="s">
        <v>372</v>
      </c>
    </row>
    <row r="52" spans="2:5" ht="15" customHeight="1" x14ac:dyDescent="0.25">
      <c r="B52" s="116"/>
      <c r="C52" s="85" t="s">
        <v>245</v>
      </c>
      <c r="D52" s="88" t="s">
        <v>246</v>
      </c>
      <c r="E52" s="84" t="s">
        <v>373</v>
      </c>
    </row>
    <row r="53" spans="2:5" ht="15.75" x14ac:dyDescent="0.25">
      <c r="B53" s="116"/>
      <c r="C53" s="85" t="s">
        <v>251</v>
      </c>
      <c r="D53" s="88" t="s">
        <v>252</v>
      </c>
      <c r="E53" s="84" t="s">
        <v>374</v>
      </c>
    </row>
    <row r="54" spans="2:5" ht="15" customHeight="1" x14ac:dyDescent="0.25">
      <c r="B54" s="116"/>
      <c r="C54" s="85" t="s">
        <v>255</v>
      </c>
      <c r="D54" s="88" t="s">
        <v>256</v>
      </c>
      <c r="E54" s="84" t="s">
        <v>375</v>
      </c>
    </row>
    <row r="55" spans="2:5" ht="15.75" x14ac:dyDescent="0.25">
      <c r="B55" s="116"/>
      <c r="C55" s="85" t="s">
        <v>265</v>
      </c>
      <c r="D55" s="88" t="s">
        <v>376</v>
      </c>
      <c r="E55" s="84" t="s">
        <v>377</v>
      </c>
    </row>
    <row r="56" spans="2:5" ht="15.75" x14ac:dyDescent="0.25">
      <c r="B56" s="116"/>
      <c r="C56" s="85" t="s">
        <v>269</v>
      </c>
      <c r="D56" s="88" t="s">
        <v>270</v>
      </c>
      <c r="E56" s="84" t="s">
        <v>378</v>
      </c>
    </row>
    <row r="57" spans="2:5" ht="15.75" x14ac:dyDescent="0.25">
      <c r="B57" s="116"/>
      <c r="C57" s="85" t="s">
        <v>273</v>
      </c>
      <c r="D57" s="88" t="s">
        <v>274</v>
      </c>
      <c r="E57" s="84" t="s">
        <v>379</v>
      </c>
    </row>
    <row r="58" spans="2:5" ht="15" customHeight="1" x14ac:dyDescent="0.25">
      <c r="B58" s="116"/>
      <c r="C58" s="85" t="s">
        <v>39</v>
      </c>
      <c r="D58" s="88" t="s">
        <v>40</v>
      </c>
      <c r="E58" s="84" t="s">
        <v>343</v>
      </c>
    </row>
    <row r="59" spans="2:5" ht="30" x14ac:dyDescent="0.25">
      <c r="B59" s="116"/>
      <c r="C59" s="85" t="s">
        <v>284</v>
      </c>
      <c r="D59" s="88" t="s">
        <v>285</v>
      </c>
      <c r="E59" s="84" t="s">
        <v>380</v>
      </c>
    </row>
    <row r="60" spans="2:5" ht="26.45" customHeight="1" x14ac:dyDescent="0.25">
      <c r="B60" s="116"/>
      <c r="C60" s="85" t="s">
        <v>288</v>
      </c>
      <c r="D60" s="88" t="s">
        <v>289</v>
      </c>
      <c r="E60" s="84" t="s">
        <v>381</v>
      </c>
    </row>
    <row r="61" spans="2:5" ht="15.75" x14ac:dyDescent="0.25">
      <c r="B61" s="116"/>
      <c r="C61" s="89" t="s">
        <v>51</v>
      </c>
      <c r="D61" s="90" t="s">
        <v>52</v>
      </c>
      <c r="E61" s="91" t="s">
        <v>345</v>
      </c>
    </row>
  </sheetData>
  <mergeCells count="13">
    <mergeCell ref="B26:B35"/>
    <mergeCell ref="B36:B41"/>
    <mergeCell ref="B42:B61"/>
    <mergeCell ref="B8:D8"/>
    <mergeCell ref="B9:E9"/>
    <mergeCell ref="B10:E10"/>
    <mergeCell ref="B13:B20"/>
    <mergeCell ref="B21:B25"/>
    <mergeCell ref="B2:E3"/>
    <mergeCell ref="B4:E4"/>
    <mergeCell ref="B5:E5"/>
    <mergeCell ref="B6:E6"/>
    <mergeCell ref="B7:D7"/>
  </mergeCells>
  <pageMargins left="0.7" right="0.7" top="0.75" bottom="0.75" header="0.51180555555555496" footer="0.51180555555555496"/>
  <pageSetup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Codificado</vt:lpstr>
      <vt:lpstr>Catálogo Nuevo</vt:lpstr>
      <vt:lpstr>Guía Nuevo</vt:lpstr>
      <vt:lpstr>'Catálogo Nuevo'!_FilterDatabase</vt:lpstr>
      <vt:lpstr>Codificado!_FilterDatabase</vt:lpstr>
      <vt:lpstr>'Guía Nuevo'!_FilterDatabase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AHML</dc:creator>
  <dc:description/>
  <cp:lastModifiedBy>Guillermo Saucedo Rosas</cp:lastModifiedBy>
  <cp:revision>1</cp:revision>
  <cp:lastPrinted>2018-08-09T12:48:59Z</cp:lastPrinted>
  <dcterms:created xsi:type="dcterms:W3CDTF">2018-04-03T21:30:24Z</dcterms:created>
  <dcterms:modified xsi:type="dcterms:W3CDTF">2024-07-08T14:32:54Z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